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a\Documents\GRV_2021\Langstrecke\"/>
    </mc:Choice>
  </mc:AlternateContent>
  <xr:revisionPtr revIDLastSave="0" documentId="8_{9BB31C9F-65B7-471D-94DC-6557471BEA65}" xr6:coauthVersionLast="47" xr6:coauthVersionMax="47" xr10:uidLastSave="{00000000-0000-0000-0000-000000000000}"/>
  <bookViews>
    <workbookView xWindow="-120" yWindow="-120" windowWidth="20730" windowHeight="11160" tabRatio="932" xr2:uid="{00000000-000D-0000-FFFF-FFFF00000000}"/>
  </bookViews>
  <sheets>
    <sheet name="Übersicht" sheetId="1" r:id="rId1"/>
    <sheet name="Vereinskürzel" sheetId="9" r:id="rId2"/>
    <sheet name="Rennen 1_M4x-" sheetId="3" r:id="rId3"/>
    <sheet name="Rennen 2_W4x-" sheetId="4" r:id="rId4"/>
    <sheet name="Rennen 3_Mix4x-" sheetId="5" r:id="rId5"/>
    <sheet name="Rennen 4_JM-4x+" sheetId="6" r:id="rId6"/>
    <sheet name="Rennen5_JW-4x+" sheetId="8" r:id="rId7"/>
    <sheet name="Rennen 6_C-4x+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8" l="1"/>
  <c r="O17" i="8" s="1"/>
  <c r="N17" i="6"/>
  <c r="O17" i="6" s="1"/>
  <c r="K17" i="5"/>
  <c r="L17" i="5" s="1"/>
  <c r="K17" i="4"/>
  <c r="L17" i="4" s="1"/>
  <c r="K17" i="3"/>
  <c r="L17" i="3" s="1"/>
  <c r="I39" i="7" l="1"/>
  <c r="I34" i="7"/>
  <c r="I29" i="7"/>
  <c r="I24" i="7"/>
  <c r="I19" i="7"/>
  <c r="I14" i="7"/>
  <c r="I9" i="7"/>
  <c r="I4" i="7"/>
  <c r="M3" i="7" s="1"/>
  <c r="C29" i="1" s="1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N13" i="8"/>
  <c r="O13" i="8" s="1"/>
  <c r="N12" i="8"/>
  <c r="O12" i="8" s="1"/>
  <c r="N11" i="8"/>
  <c r="O11" i="8" s="1"/>
  <c r="N10" i="8"/>
  <c r="O10" i="8" s="1"/>
  <c r="N9" i="8"/>
  <c r="O9" i="8" s="1"/>
  <c r="N8" i="8"/>
  <c r="O8" i="8" s="1"/>
  <c r="N7" i="8"/>
  <c r="O7" i="8" s="1"/>
  <c r="N6" i="8"/>
  <c r="O6" i="8" s="1"/>
  <c r="N5" i="8"/>
  <c r="O5" i="8" s="1"/>
  <c r="N4" i="8"/>
  <c r="O4" i="8" s="1"/>
  <c r="N13" i="6"/>
  <c r="O13" i="6" s="1"/>
  <c r="N12" i="6"/>
  <c r="O12" i="6" s="1"/>
  <c r="N11" i="6"/>
  <c r="O11" i="6" s="1"/>
  <c r="N10" i="6"/>
  <c r="O10" i="6" s="1"/>
  <c r="N9" i="6"/>
  <c r="O9" i="6" s="1"/>
  <c r="N8" i="6"/>
  <c r="O8" i="6" s="1"/>
  <c r="N7" i="6"/>
  <c r="O7" i="6" s="1"/>
  <c r="N6" i="6"/>
  <c r="O6" i="6" s="1"/>
  <c r="N5" i="6"/>
  <c r="O5" i="6" s="1"/>
  <c r="N4" i="6"/>
  <c r="O4" i="6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K6" i="4"/>
  <c r="L6" i="4" s="1"/>
  <c r="K5" i="4"/>
  <c r="L5" i="4" s="1"/>
  <c r="K4" i="4"/>
  <c r="L4" i="4" s="1"/>
  <c r="K13" i="3"/>
  <c r="L13" i="3" s="1"/>
  <c r="K12" i="3"/>
  <c r="L12" i="3" s="1"/>
  <c r="K11" i="3"/>
  <c r="L11" i="3" s="1"/>
  <c r="K10" i="3"/>
  <c r="L10" i="3" s="1"/>
  <c r="K9" i="3"/>
  <c r="L9" i="3" s="1"/>
  <c r="K8" i="3"/>
  <c r="L8" i="3" s="1"/>
  <c r="K7" i="3"/>
  <c r="L7" i="3" s="1"/>
  <c r="K6" i="3"/>
  <c r="L6" i="3" s="1"/>
  <c r="K5" i="3"/>
  <c r="L5" i="3" s="1"/>
  <c r="K4" i="3"/>
  <c r="L4" i="3" s="1"/>
  <c r="K4" i="5"/>
  <c r="W4" i="8" l="1"/>
  <c r="C28" i="1" s="1"/>
  <c r="D28" i="1" s="1"/>
  <c r="W4" i="6"/>
  <c r="C27" i="1" s="1"/>
  <c r="D27" i="1" s="1"/>
  <c r="S14" i="4"/>
  <c r="S13" i="4"/>
  <c r="S5" i="4"/>
  <c r="S9" i="4"/>
  <c r="S4" i="4"/>
  <c r="S8" i="4"/>
  <c r="S12" i="4"/>
  <c r="S7" i="4"/>
  <c r="S11" i="4"/>
  <c r="S5" i="3"/>
  <c r="S6" i="4"/>
  <c r="S10" i="4"/>
  <c r="S13" i="3"/>
  <c r="S4" i="3"/>
  <c r="S12" i="3"/>
  <c r="S7" i="3"/>
  <c r="S11" i="3"/>
  <c r="S8" i="3"/>
  <c r="S6" i="3"/>
  <c r="S10" i="3"/>
  <c r="S14" i="3"/>
  <c r="S9" i="3"/>
  <c r="D29" i="1"/>
  <c r="K13" i="5"/>
  <c r="L13" i="5" s="1"/>
  <c r="K12" i="5"/>
  <c r="L12" i="5" s="1"/>
  <c r="K11" i="5"/>
  <c r="L11" i="5" s="1"/>
  <c r="K10" i="5"/>
  <c r="L10" i="5" s="1"/>
  <c r="K9" i="5"/>
  <c r="L9" i="5" s="1"/>
  <c r="K8" i="5"/>
  <c r="L8" i="5" s="1"/>
  <c r="K7" i="5"/>
  <c r="L7" i="5" s="1"/>
  <c r="K6" i="5"/>
  <c r="L6" i="5" s="1"/>
  <c r="K5" i="5"/>
  <c r="L5" i="5" s="1"/>
  <c r="L4" i="5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S15" i="4" l="1"/>
  <c r="C25" i="1" s="1"/>
  <c r="D25" i="1" s="1"/>
  <c r="S15" i="3"/>
  <c r="C24" i="1" s="1"/>
  <c r="D24" i="1" s="1"/>
  <c r="S13" i="5"/>
  <c r="S9" i="5"/>
  <c r="S5" i="5"/>
  <c r="S12" i="5"/>
  <c r="S4" i="5"/>
  <c r="S14" i="5"/>
  <c r="S10" i="5"/>
  <c r="S6" i="5"/>
  <c r="S8" i="5"/>
  <c r="S11" i="5"/>
  <c r="S7" i="5"/>
  <c r="S15" i="5" l="1"/>
  <c r="C26" i="1" s="1"/>
  <c r="D26" i="1" s="1"/>
  <c r="D31" i="1" s="1"/>
</calcChain>
</file>

<file path=xl/sharedStrings.xml><?xml version="1.0" encoding="utf-8"?>
<sst xmlns="http://schemas.openxmlformats.org/spreadsheetml/2006/main" count="294" uniqueCount="169">
  <si>
    <t>Verein:</t>
  </si>
  <si>
    <t>Strasse:</t>
  </si>
  <si>
    <t>PLZ Ort:</t>
  </si>
  <si>
    <t>Land:</t>
  </si>
  <si>
    <t>Ansprechpartner:</t>
  </si>
  <si>
    <t>E-Mail:</t>
  </si>
  <si>
    <t>Telefon:</t>
  </si>
  <si>
    <t>Digitales Meldeformular zur</t>
  </si>
  <si>
    <t>Rennen Nr.</t>
  </si>
  <si>
    <t>Bezeichnung des Rennens</t>
  </si>
  <si>
    <t>Anzahl der 
Mannschaften</t>
  </si>
  <si>
    <t>Meldegeld</t>
  </si>
  <si>
    <t xml:space="preserve">Nr. 1 </t>
  </si>
  <si>
    <t xml:space="preserve">Nr. 2 </t>
  </si>
  <si>
    <t xml:space="preserve">Nr. 3 </t>
  </si>
  <si>
    <t xml:space="preserve">Nr. 4  </t>
  </si>
  <si>
    <t>Nr. 5</t>
  </si>
  <si>
    <t>Mixed-Doppelvierer ohne St.</t>
  </si>
  <si>
    <t>Männer-Doppelvierer ohne St.</t>
  </si>
  <si>
    <t>Frauen-Doppelvierer ohne St.</t>
  </si>
  <si>
    <t>Junioren-Doppelvierer mit St.</t>
  </si>
  <si>
    <t>Juniorinnen-Doppelvierer mit St.</t>
  </si>
  <si>
    <t>Nr. 6</t>
  </si>
  <si>
    <t>C-Doppelvierer mit St.</t>
  </si>
  <si>
    <t>Nr.</t>
  </si>
  <si>
    <t>Zuname</t>
  </si>
  <si>
    <t>Vorname</t>
  </si>
  <si>
    <t>Verein</t>
  </si>
  <si>
    <t>Geb. Jahr</t>
  </si>
  <si>
    <t>Alter</t>
  </si>
  <si>
    <t>Geschlecht m/w</t>
  </si>
  <si>
    <t>Namen Ruderer</t>
  </si>
  <si>
    <t>Verein1</t>
  </si>
  <si>
    <t>Verein2</t>
  </si>
  <si>
    <t>Verein3</t>
  </si>
  <si>
    <t>Verein4</t>
  </si>
  <si>
    <t>Geb.Jahr1</t>
  </si>
  <si>
    <t>Geb.Jahr2</t>
  </si>
  <si>
    <t>Geb.Jahr3</t>
  </si>
  <si>
    <t>Geb.Jahr4</t>
  </si>
  <si>
    <t>D-Alter</t>
  </si>
  <si>
    <t>Kategorie</t>
  </si>
  <si>
    <t>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</si>
  <si>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</si>
  <si>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</si>
  <si>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</si>
  <si>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</si>
  <si>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</si>
  <si>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</si>
  <si>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</si>
  <si>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</si>
  <si>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</si>
  <si>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</si>
  <si>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Summe</t>
  </si>
  <si>
    <t>Steuer</t>
  </si>
  <si>
    <t>Geb.JahrSt.</t>
  </si>
  <si>
    <t>St.</t>
  </si>
  <si>
    <t>Anzahl</t>
  </si>
  <si>
    <t>Bemerkung</t>
  </si>
  <si>
    <t>Meldegeld pro Boot:</t>
  </si>
  <si>
    <t>Schritt 1:</t>
  </si>
  <si>
    <t>Vereinsdaten angeben</t>
  </si>
  <si>
    <t>Schritt 2:</t>
  </si>
  <si>
    <t>Meldungen in den einzelnen Tabellenblätter eingeben</t>
  </si>
  <si>
    <t>Rennen 1: Männer 4x- (Senioren, Masters)</t>
  </si>
  <si>
    <t>Rennen 2: Fraunen 4x- (Senioren W, Masters W)</t>
  </si>
  <si>
    <t>Rennen 3: Mixed 4x- (Senioren M/W, Masters M/W)</t>
  </si>
  <si>
    <t>VereinSt.</t>
  </si>
  <si>
    <t>Rennen 4: Junioren 4x+</t>
  </si>
  <si>
    <t>Rennen 5: Juniorinnen 4x+</t>
  </si>
  <si>
    <t>Rennen 6: C-4x+ (mit Zeitbonussystem laut Ausschreibung)</t>
  </si>
  <si>
    <t>Bankverbindung</t>
  </si>
  <si>
    <t>Gmundner Ruderverein</t>
  </si>
  <si>
    <t>Mustermann Max, Mustermann Fritz, Mustermann Tom, Mustermann Hans</t>
  </si>
  <si>
    <t>Bitte die Namen der Ruderer in eine Zeile eingeben(siehe Beispiel unten):</t>
  </si>
  <si>
    <t>Schritt 3:</t>
  </si>
  <si>
    <t>Meldung überprüfen</t>
  </si>
  <si>
    <t>Schritt 4:</t>
  </si>
  <si>
    <t>Datei speichern</t>
  </si>
  <si>
    <t>Schritt 5:</t>
  </si>
  <si>
    <t>Datei als E-Mail-Anhang schicken an: traunseeregatta@gmx.at</t>
  </si>
  <si>
    <r>
      <t xml:space="preserve">Bitte die </t>
    </r>
    <r>
      <rPr>
        <b/>
        <sz val="11"/>
        <color rgb="FF00B050"/>
        <rFont val="Calibri"/>
        <family val="2"/>
        <scheme val="minor"/>
      </rPr>
      <t>grün hinterlegten Bereiche</t>
    </r>
    <r>
      <rPr>
        <b/>
        <sz val="11"/>
        <color theme="1"/>
        <rFont val="Calibri"/>
        <family val="2"/>
        <scheme val="minor"/>
      </rPr>
      <t xml:space="preserve"> ausfüllen (gilt für alle Tabellenblätter).</t>
    </r>
  </si>
  <si>
    <t>Zur Übersicht</t>
  </si>
  <si>
    <t>Bitte dabei die Vereinskürzel laut Tabellenblatt verwenden.</t>
  </si>
  <si>
    <t>Vereinskürzel</t>
  </si>
  <si>
    <t>Kürzel</t>
  </si>
  <si>
    <t>ARG</t>
  </si>
  <si>
    <t>Wiener Ruderklub Argonauten</t>
  </si>
  <si>
    <t>AUS</t>
  </si>
  <si>
    <t>Wiener Ruderverein Austria</t>
  </si>
  <si>
    <t>DBU</t>
  </si>
  <si>
    <t>Wiener Ruderclub Donaubund</t>
  </si>
  <si>
    <t>DHO</t>
  </si>
  <si>
    <t>Wiener Ruderverein Donauhort</t>
  </si>
  <si>
    <t>DOW</t>
  </si>
  <si>
    <t>Wiener Ruderklub Donau</t>
  </si>
  <si>
    <t>ELL</t>
  </si>
  <si>
    <t>Wiener Ruderverein Ellida</t>
  </si>
  <si>
    <t>FRI</t>
  </si>
  <si>
    <t>Ruderverein Friesen</t>
  </si>
  <si>
    <t>LIA</t>
  </si>
  <si>
    <t>Erster Wiener Ruderclub LIA</t>
  </si>
  <si>
    <t>KUC</t>
  </si>
  <si>
    <t>Ruderverein Kuchelau</t>
  </si>
  <si>
    <t>PIR</t>
  </si>
  <si>
    <t>Wiener Ruder Club Pirat</t>
  </si>
  <si>
    <t>STA</t>
  </si>
  <si>
    <t>Ruderverein STAW</t>
  </si>
  <si>
    <t>ALB</t>
  </si>
  <si>
    <t>Ruderverein Albatros Klagenfurt</t>
  </si>
  <si>
    <t>NAU</t>
  </si>
  <si>
    <t>Ruderverein Nautilus v. 1878 Klagenfurt</t>
  </si>
  <si>
    <t>VIL</t>
  </si>
  <si>
    <t>Ruderverein Villach von 1881</t>
  </si>
  <si>
    <t>VST</t>
  </si>
  <si>
    <t>Völkermarkter Sport- und Turnverein 1868</t>
  </si>
  <si>
    <t>WSP</t>
  </si>
  <si>
    <t>Ruderverein Wiking Spittal</t>
  </si>
  <si>
    <t>ALE</t>
  </si>
  <si>
    <t>Kornauburger Ruderverein Alemannia</t>
  </si>
  <si>
    <t>NOR</t>
  </si>
  <si>
    <t>Ruderverein Normannen Klosterneuburg</t>
  </si>
  <si>
    <t>PÖC</t>
  </si>
  <si>
    <t>Union Ruderverein Pöchlarn</t>
  </si>
  <si>
    <t>RUM</t>
  </si>
  <si>
    <t>Ruder-Union Melk</t>
  </si>
  <si>
    <t>STE</t>
  </si>
  <si>
    <t>Steiner Ruder Club</t>
  </si>
  <si>
    <t>TUL</t>
  </si>
  <si>
    <t>Tullner Ruderverein</t>
  </si>
  <si>
    <t>WSW</t>
  </si>
  <si>
    <t>WSW Ruderunion Dürnstein</t>
  </si>
  <si>
    <t>DLI</t>
  </si>
  <si>
    <t>EKRV Donau Linz</t>
  </si>
  <si>
    <t>GMU</t>
  </si>
  <si>
    <t>IST</t>
  </si>
  <si>
    <t>Linzer Ruderverein Ister</t>
  </si>
  <si>
    <t>MON</t>
  </si>
  <si>
    <t>Ruderclub Mondsee</t>
  </si>
  <si>
    <t>OTT</t>
  </si>
  <si>
    <t>Wassersportverein Ottensheim</t>
  </si>
  <si>
    <t>SEE</t>
  </si>
  <si>
    <t>Ruderverein Seewalchen</t>
  </si>
  <si>
    <t>SYR</t>
  </si>
  <si>
    <t>Ruderverein Steyr 1888</t>
  </si>
  <si>
    <t>WEL</t>
  </si>
  <si>
    <t>Ruderclub Wels</t>
  </si>
  <si>
    <t>WLI</t>
  </si>
  <si>
    <t>Ruderverein Wiking Linz</t>
  </si>
  <si>
    <t>ERA</t>
  </si>
  <si>
    <t>Erster Steirischer Ruderclub Ausseerland</t>
  </si>
  <si>
    <t>RCG</t>
  </si>
  <si>
    <t>Ruderclub Graz</t>
  </si>
  <si>
    <t>MÖV</t>
  </si>
  <si>
    <t>Salzburger Ruderklub Möve</t>
  </si>
  <si>
    <t>RCS</t>
  </si>
  <si>
    <t>Ruder Club Salzburg</t>
  </si>
  <si>
    <t>RCW</t>
  </si>
  <si>
    <t>Ruder Club Wolfgangsee</t>
  </si>
  <si>
    <t>LOC</t>
  </si>
  <si>
    <t>Ruderclub Lochau</t>
  </si>
  <si>
    <t>WIB</t>
  </si>
  <si>
    <t>Ruderverein Wiking Bregenz</t>
  </si>
  <si>
    <t>2. Traunsee Langstrecken-Regatta 2021</t>
  </si>
  <si>
    <t>Sonntag, 18.07.2021</t>
  </si>
  <si>
    <t>Meldeschluss Traunsee-Langstreckenregatta: Mittwoch, 7. Juli 2021, 18:00 Uhr</t>
  </si>
  <si>
    <t xml:space="preserve">RAIBA Salzkammergut </t>
  </si>
  <si>
    <t>IBAN: AT12 3451 0000 0956 8783</t>
  </si>
  <si>
    <t>Mustermann 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</si>
</sst>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0"/>
      <color indexed="12"/>
      <name val="Arial"/>
      <family val="2"/>
    </font>
    <font>
      <b/>
      <sz val="11"/>
      <color theme="0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65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0" fillId="3" borderId="0" xfId="0" applyFill="1"/>
    <xf numFmtId="0" fontId="2" fillId="3" borderId="0" xfId="0" applyFont="1" applyFill="1"/>
    <xf numFmtId="0" fontId="0" fillId="0" borderId="9" xfId="0" applyBorder="1"/>
    <xf numFmtId="0" fontId="7" fillId="4" borderId="9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44" fontId="3" fillId="0" borderId="9" xfId="0" applyNumberFormat="1" applyFont="1" applyBorder="1"/>
    <xf numFmtId="0" fontId="0" fillId="0" borderId="11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2" xfId="0" applyBorder="1" applyAlignment="1">
      <alignment vertical="top"/>
    </xf>
    <xf numFmtId="0" fontId="0" fillId="5" borderId="9" xfId="0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3" fillId="6" borderId="0" xfId="0" applyFont="1" applyFill="1"/>
    <xf numFmtId="0" fontId="4" fillId="0" borderId="0" xfId="0" applyFont="1" applyFill="1" applyBorder="1"/>
    <xf numFmtId="49" fontId="5" fillId="0" borderId="0" xfId="0" applyNumberFormat="1" applyFont="1" applyFill="1" applyBorder="1" applyProtection="1">
      <protection locked="0"/>
    </xf>
    <xf numFmtId="0" fontId="8" fillId="6" borderId="0" xfId="0" applyFont="1" applyFill="1" applyBorder="1"/>
    <xf numFmtId="0" fontId="9" fillId="0" borderId="0" xfId="0" applyFont="1"/>
    <xf numFmtId="0" fontId="8" fillId="0" borderId="0" xfId="0" applyFont="1" applyFill="1" applyBorder="1"/>
    <xf numFmtId="0" fontId="0" fillId="0" borderId="0" xfId="0" applyFont="1"/>
    <xf numFmtId="44" fontId="1" fillId="0" borderId="0" xfId="1" applyFont="1"/>
    <xf numFmtId="0" fontId="6" fillId="0" borderId="0" xfId="2" applyAlignment="1" applyProtection="1"/>
    <xf numFmtId="0" fontId="6" fillId="6" borderId="0" xfId="2" applyFill="1" applyBorder="1" applyAlignment="1" applyProtection="1"/>
    <xf numFmtId="0" fontId="8" fillId="4" borderId="9" xfId="0" applyFont="1" applyFill="1" applyBorder="1"/>
    <xf numFmtId="0" fontId="11" fillId="4" borderId="9" xfId="2" applyFont="1" applyFill="1" applyBorder="1" applyAlignment="1" applyProtection="1"/>
    <xf numFmtId="44" fontId="8" fillId="4" borderId="9" xfId="3" applyFont="1" applyFill="1" applyBorder="1"/>
    <xf numFmtId="0" fontId="11" fillId="0" borderId="9" xfId="2" applyFont="1" applyBorder="1" applyAlignment="1" applyProtection="1"/>
    <xf numFmtId="0" fontId="3" fillId="0" borderId="9" xfId="0" applyFont="1" applyBorder="1"/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6" borderId="0" xfId="0" applyFont="1" applyFill="1"/>
    <xf numFmtId="0" fontId="9" fillId="6" borderId="0" xfId="0" applyFont="1" applyFill="1"/>
    <xf numFmtId="0" fontId="3" fillId="6" borderId="7" xfId="0" applyFont="1" applyFill="1" applyBorder="1"/>
    <xf numFmtId="49" fontId="5" fillId="5" borderId="7" xfId="0" applyNumberFormat="1" applyFont="1" applyFill="1" applyBorder="1" applyProtection="1">
      <protection locked="0"/>
    </xf>
    <xf numFmtId="49" fontId="5" fillId="5" borderId="8" xfId="0" applyNumberFormat="1" applyFont="1" applyFill="1" applyBorder="1" applyProtection="1">
      <protection locked="0"/>
    </xf>
    <xf numFmtId="49" fontId="5" fillId="5" borderId="4" xfId="0" applyNumberFormat="1" applyFont="1" applyFill="1" applyBorder="1" applyProtection="1">
      <protection locked="0"/>
    </xf>
    <xf numFmtId="49" fontId="5" fillId="5" borderId="5" xfId="0" applyNumberFormat="1" applyFont="1" applyFill="1" applyBorder="1" applyProtection="1">
      <protection locked="0"/>
    </xf>
    <xf numFmtId="49" fontId="5" fillId="5" borderId="0" xfId="0" applyNumberFormat="1" applyFont="1" applyFill="1" applyBorder="1" applyProtection="1">
      <protection locked="0"/>
    </xf>
    <xf numFmtId="49" fontId="5" fillId="5" borderId="6" xfId="0" applyNumberFormat="1" applyFont="1" applyFill="1" applyBorder="1" applyProtection="1">
      <protection locked="0"/>
    </xf>
    <xf numFmtId="49" fontId="6" fillId="5" borderId="0" xfId="2" applyNumberFormat="1" applyFill="1" applyBorder="1" applyAlignment="1">
      <protection locked="0"/>
    </xf>
    <xf numFmtId="49" fontId="6" fillId="5" borderId="6" xfId="2" applyNumberFormat="1" applyFill="1" applyBorder="1" applyAlignment="1">
      <protection locked="0"/>
    </xf>
    <xf numFmtId="0" fontId="8" fillId="6" borderId="0" xfId="0" applyFont="1" applyFill="1" applyBorder="1"/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2" fillId="3" borderId="0" xfId="0" applyFont="1" applyFill="1"/>
    <xf numFmtId="0" fontId="0" fillId="0" borderId="11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2" xfId="0" applyBorder="1" applyAlignment="1">
      <alignment vertical="top"/>
    </xf>
    <xf numFmtId="0" fontId="13" fillId="6" borderId="0" xfId="0" applyFont="1" applyFill="1"/>
    <xf numFmtId="0" fontId="0" fillId="0" borderId="9" xfId="0" applyFill="1" applyBorder="1"/>
  </cellXfs>
  <cellStyles count="4">
    <cellStyle name="Euro" xfId="3" xr:uid="{00000000-0005-0000-0000-000000000000}"/>
    <cellStyle name="Link" xfId="2" builtinId="8"/>
    <cellStyle name="Standard" xfId="0" builtinId="0"/>
    <cellStyle name="Währung" xfId="1" builtinId="4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72101</xdr:rowOff>
    </xdr:from>
    <xdr:to>
      <xdr:col>5</xdr:col>
      <xdr:colOff>466725</xdr:colOff>
      <xdr:row>3</xdr:row>
      <xdr:rowOff>176453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E7FEE75-1FFA-40B9-B021-E8D2E6D0E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875" y="72101"/>
          <a:ext cx="981075" cy="675852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152400</xdr:rowOff>
    </xdr:from>
    <xdr:to>
      <xdr:col>0</xdr:col>
      <xdr:colOff>952500</xdr:colOff>
      <xdr:row>3</xdr:row>
      <xdr:rowOff>157904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1808914-19F2-4BCE-9DD3-6436A4CEB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152400"/>
          <a:ext cx="828675" cy="577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activeCell="C26" sqref="C26"/>
    </sheetView>
  </sheetViews>
  <sheetFormatPr baseColWidth="10" defaultRowHeight="15" x14ac:dyDescent="0.25"/>
  <cols>
    <col min="1" max="1" width="16.7109375" bestFit="1" customWidth="1"/>
    <col min="2" max="2" width="35.5703125" bestFit="1" customWidth="1"/>
    <col min="3" max="3" width="13.5703125" bestFit="1" customWidth="1"/>
    <col min="4" max="4" width="12.5703125" customWidth="1"/>
  </cols>
  <sheetData>
    <row r="1" spans="1:6" x14ac:dyDescent="0.25">
      <c r="A1" s="4"/>
      <c r="B1" s="4"/>
      <c r="C1" s="4"/>
      <c r="D1" s="4"/>
      <c r="E1" s="4"/>
      <c r="F1" s="4"/>
    </row>
    <row r="2" spans="1:6" x14ac:dyDescent="0.25">
      <c r="A2" s="4"/>
      <c r="B2" s="59" t="s">
        <v>7</v>
      </c>
      <c r="C2" s="59"/>
      <c r="D2" s="5"/>
      <c r="E2" s="4"/>
      <c r="F2" s="4"/>
    </row>
    <row r="3" spans="1:6" x14ac:dyDescent="0.25">
      <c r="A3" s="4"/>
      <c r="B3" s="59" t="s">
        <v>163</v>
      </c>
      <c r="C3" s="59"/>
      <c r="D3" s="5"/>
      <c r="E3" s="4"/>
      <c r="F3" s="4"/>
    </row>
    <row r="4" spans="1:6" x14ac:dyDescent="0.25">
      <c r="A4" s="4"/>
      <c r="B4" s="59" t="s">
        <v>164</v>
      </c>
      <c r="C4" s="59"/>
      <c r="D4" s="4"/>
      <c r="E4" s="4"/>
      <c r="F4" s="4"/>
    </row>
    <row r="5" spans="1:6" x14ac:dyDescent="0.25">
      <c r="A5" s="4"/>
      <c r="B5" s="4"/>
      <c r="C5" s="4"/>
      <c r="D5" s="4"/>
      <c r="E5" s="4"/>
      <c r="F5" s="4"/>
    </row>
    <row r="6" spans="1:6" s="19" customFormat="1" x14ac:dyDescent="0.25"/>
    <row r="7" spans="1:6" s="19" customFormat="1" x14ac:dyDescent="0.25">
      <c r="A7" s="41" t="s">
        <v>81</v>
      </c>
      <c r="B7" s="41"/>
      <c r="C7" s="41"/>
      <c r="D7" s="41"/>
      <c r="E7" s="41"/>
      <c r="F7" s="41"/>
    </row>
    <row r="8" spans="1:6" s="19" customFormat="1" x14ac:dyDescent="0.25"/>
    <row r="9" spans="1:6" s="19" customFormat="1" ht="15.75" thickBot="1" x14ac:dyDescent="0.3">
      <c r="A9" s="20" t="s">
        <v>60</v>
      </c>
      <c r="B9" s="43" t="s">
        <v>61</v>
      </c>
      <c r="C9" s="43"/>
      <c r="D9" s="43"/>
      <c r="E9" s="43"/>
      <c r="F9" s="43"/>
    </row>
    <row r="10" spans="1:6" x14ac:dyDescent="0.25">
      <c r="A10" s="1" t="s">
        <v>0</v>
      </c>
      <c r="B10" s="46"/>
      <c r="C10" s="46"/>
      <c r="D10" s="46"/>
      <c r="E10" s="46"/>
      <c r="F10" s="47"/>
    </row>
    <row r="11" spans="1:6" x14ac:dyDescent="0.25">
      <c r="A11" s="2" t="s">
        <v>1</v>
      </c>
      <c r="B11" s="48"/>
      <c r="C11" s="48"/>
      <c r="D11" s="48"/>
      <c r="E11" s="48"/>
      <c r="F11" s="49"/>
    </row>
    <row r="12" spans="1:6" x14ac:dyDescent="0.25">
      <c r="A12" s="2" t="s">
        <v>2</v>
      </c>
      <c r="B12" s="48"/>
      <c r="C12" s="48"/>
      <c r="D12" s="48"/>
      <c r="E12" s="48"/>
      <c r="F12" s="49"/>
    </row>
    <row r="13" spans="1:6" x14ac:dyDescent="0.25">
      <c r="A13" s="2" t="s">
        <v>3</v>
      </c>
      <c r="B13" s="48"/>
      <c r="C13" s="48"/>
      <c r="D13" s="48"/>
      <c r="E13" s="48"/>
      <c r="F13" s="49"/>
    </row>
    <row r="14" spans="1:6" x14ac:dyDescent="0.25">
      <c r="A14" s="2" t="s">
        <v>4</v>
      </c>
      <c r="B14" s="48"/>
      <c r="C14" s="48"/>
      <c r="D14" s="48"/>
      <c r="E14" s="48"/>
      <c r="F14" s="49"/>
    </row>
    <row r="15" spans="1:6" x14ac:dyDescent="0.25">
      <c r="A15" s="2" t="s">
        <v>5</v>
      </c>
      <c r="B15" s="50"/>
      <c r="C15" s="50"/>
      <c r="D15" s="50"/>
      <c r="E15" s="50"/>
      <c r="F15" s="51"/>
    </row>
    <row r="16" spans="1:6" ht="15.75" thickBot="1" x14ac:dyDescent="0.3">
      <c r="A16" s="3" t="s">
        <v>6</v>
      </c>
      <c r="B16" s="44"/>
      <c r="C16" s="44"/>
      <c r="D16" s="44"/>
      <c r="E16" s="44"/>
      <c r="F16" s="45"/>
    </row>
    <row r="17" spans="1:6" s="19" customFormat="1" x14ac:dyDescent="0.25">
      <c r="A17" s="21"/>
      <c r="B17" s="22"/>
      <c r="C17" s="22"/>
      <c r="D17" s="22"/>
      <c r="E17" s="22"/>
      <c r="F17" s="22"/>
    </row>
    <row r="18" spans="1:6" x14ac:dyDescent="0.25">
      <c r="A18" s="23" t="s">
        <v>62</v>
      </c>
      <c r="B18" s="42" t="s">
        <v>63</v>
      </c>
      <c r="C18" s="42"/>
      <c r="D18" s="42"/>
      <c r="E18" s="42"/>
      <c r="F18" s="42"/>
    </row>
    <row r="19" spans="1:6" s="19" customFormat="1" x14ac:dyDescent="0.25">
      <c r="B19" s="52" t="s">
        <v>83</v>
      </c>
      <c r="C19" s="52"/>
      <c r="D19" s="52"/>
      <c r="E19" s="52"/>
      <c r="F19" s="52"/>
    </row>
    <row r="20" spans="1:6" s="19" customFormat="1" x14ac:dyDescent="0.25">
      <c r="B20" s="29" t="s">
        <v>84</v>
      </c>
      <c r="C20" s="23"/>
      <c r="D20" s="23"/>
      <c r="E20" s="23"/>
      <c r="F20" s="23"/>
    </row>
    <row r="21" spans="1:6" x14ac:dyDescent="0.25">
      <c r="A21" s="25"/>
      <c r="B21" s="24"/>
      <c r="C21" s="24"/>
      <c r="D21" s="24"/>
      <c r="E21" s="24"/>
      <c r="F21" s="24"/>
    </row>
    <row r="22" spans="1:6" x14ac:dyDescent="0.25">
      <c r="B22" s="26" t="s">
        <v>59</v>
      </c>
      <c r="C22" s="26"/>
      <c r="D22" s="27">
        <v>80</v>
      </c>
    </row>
    <row r="23" spans="1:6" ht="26.25" x14ac:dyDescent="0.25">
      <c r="A23" s="8" t="s">
        <v>8</v>
      </c>
      <c r="B23" s="8" t="s">
        <v>9</v>
      </c>
      <c r="C23" s="7" t="s">
        <v>10</v>
      </c>
      <c r="D23" s="8" t="s">
        <v>11</v>
      </c>
    </row>
    <row r="24" spans="1:6" x14ac:dyDescent="0.25">
      <c r="A24" s="30" t="s">
        <v>12</v>
      </c>
      <c r="B24" s="31" t="s">
        <v>18</v>
      </c>
      <c r="C24" s="30">
        <f ca="1">'Rennen 1_M4x-'!S15</f>
        <v>0</v>
      </c>
      <c r="D24" s="32">
        <f ca="1">C24*$D$22</f>
        <v>0</v>
      </c>
    </row>
    <row r="25" spans="1:6" x14ac:dyDescent="0.25">
      <c r="A25" s="30" t="s">
        <v>13</v>
      </c>
      <c r="B25" s="31" t="s">
        <v>19</v>
      </c>
      <c r="C25" s="30">
        <f ca="1">'Rennen 2_W4x-'!S15</f>
        <v>0</v>
      </c>
      <c r="D25" s="32">
        <f t="shared" ref="D25:D29" ca="1" si="0">C25*$D$22</f>
        <v>0</v>
      </c>
    </row>
    <row r="26" spans="1:6" x14ac:dyDescent="0.25">
      <c r="A26" s="30" t="s">
        <v>14</v>
      </c>
      <c r="B26" s="31" t="s">
        <v>17</v>
      </c>
      <c r="C26" s="30">
        <f ca="1">'Rennen 3_Mix4x-'!S15</f>
        <v>0</v>
      </c>
      <c r="D26" s="32">
        <f t="shared" ca="1" si="0"/>
        <v>0</v>
      </c>
    </row>
    <row r="27" spans="1:6" x14ac:dyDescent="0.25">
      <c r="A27" s="30" t="s">
        <v>15</v>
      </c>
      <c r="B27" s="31" t="s">
        <v>20</v>
      </c>
      <c r="C27" s="30">
        <f ca="1">'Rennen 4_JM-4x+'!W4</f>
        <v>0</v>
      </c>
      <c r="D27" s="32">
        <f t="shared" ca="1" si="0"/>
        <v>0</v>
      </c>
    </row>
    <row r="28" spans="1:6" x14ac:dyDescent="0.25">
      <c r="A28" s="30" t="s">
        <v>16</v>
      </c>
      <c r="B28" s="33" t="s">
        <v>21</v>
      </c>
      <c r="C28" s="30">
        <f ca="1">'Rennen5_JW-4x+'!W4</f>
        <v>0</v>
      </c>
      <c r="D28" s="32">
        <f t="shared" ca="1" si="0"/>
        <v>0</v>
      </c>
    </row>
    <row r="29" spans="1:6" x14ac:dyDescent="0.25">
      <c r="A29" s="30" t="s">
        <v>22</v>
      </c>
      <c r="B29" s="31" t="s">
        <v>23</v>
      </c>
      <c r="C29" s="34">
        <f>'Rennen 6_C-4x+'!M3</f>
        <v>0</v>
      </c>
      <c r="D29" s="32">
        <f t="shared" si="0"/>
        <v>0</v>
      </c>
    </row>
    <row r="31" spans="1:6" x14ac:dyDescent="0.25">
      <c r="C31" s="8" t="s">
        <v>53</v>
      </c>
      <c r="D31" s="11">
        <f ca="1">SUM(D24:D30)</f>
        <v>0</v>
      </c>
    </row>
    <row r="33" spans="1:6" x14ac:dyDescent="0.25">
      <c r="A33" s="20" t="s">
        <v>75</v>
      </c>
      <c r="B33" s="41" t="s">
        <v>76</v>
      </c>
      <c r="C33" s="41"/>
      <c r="D33" s="41"/>
      <c r="E33" s="41"/>
      <c r="F33" s="41"/>
    </row>
    <row r="34" spans="1:6" x14ac:dyDescent="0.25">
      <c r="A34" s="20" t="s">
        <v>77</v>
      </c>
      <c r="B34" s="41" t="s">
        <v>78</v>
      </c>
      <c r="C34" s="41"/>
      <c r="D34" s="41"/>
      <c r="E34" s="41"/>
      <c r="F34" s="41"/>
    </row>
    <row r="35" spans="1:6" x14ac:dyDescent="0.25">
      <c r="A35" s="20" t="s">
        <v>79</v>
      </c>
      <c r="B35" s="41" t="s">
        <v>80</v>
      </c>
      <c r="C35" s="41"/>
      <c r="D35" s="41"/>
      <c r="E35" s="41"/>
      <c r="F35" s="41"/>
    </row>
    <row r="37" spans="1:6" x14ac:dyDescent="0.25">
      <c r="A37" s="53" t="s">
        <v>165</v>
      </c>
      <c r="B37" s="54"/>
      <c r="C37" s="54"/>
      <c r="D37" s="55"/>
    </row>
    <row r="38" spans="1:6" x14ac:dyDescent="0.25">
      <c r="A38" s="56" t="s">
        <v>71</v>
      </c>
      <c r="B38" s="57"/>
      <c r="C38" s="57"/>
      <c r="D38" s="58"/>
    </row>
    <row r="39" spans="1:6" ht="15" customHeight="1" x14ac:dyDescent="0.25">
      <c r="A39" s="56" t="s">
        <v>72</v>
      </c>
      <c r="B39" s="57"/>
      <c r="C39" s="57"/>
      <c r="D39" s="58"/>
    </row>
    <row r="40" spans="1:6" x14ac:dyDescent="0.25">
      <c r="A40" s="35" t="s">
        <v>166</v>
      </c>
      <c r="B40" s="36"/>
      <c r="C40" s="36"/>
      <c r="D40" s="37"/>
    </row>
    <row r="41" spans="1:6" x14ac:dyDescent="0.25">
      <c r="A41" s="35" t="s">
        <v>167</v>
      </c>
      <c r="B41" s="36"/>
      <c r="C41" s="36"/>
      <c r="D41" s="37"/>
    </row>
    <row r="42" spans="1:6" x14ac:dyDescent="0.25">
      <c r="A42" s="38"/>
      <c r="B42" s="39"/>
      <c r="C42" s="39"/>
      <c r="D42" s="40"/>
    </row>
  </sheetData>
  <protectedRanges>
    <protectedRange sqref="B10:B17" name="Range1"/>
  </protectedRanges>
  <mergeCells count="23">
    <mergeCell ref="A38:D38"/>
    <mergeCell ref="A39:D39"/>
    <mergeCell ref="B2:C2"/>
    <mergeCell ref="B3:C3"/>
    <mergeCell ref="B4:C4"/>
    <mergeCell ref="B33:F33"/>
    <mergeCell ref="B34:F34"/>
    <mergeCell ref="A40:D40"/>
    <mergeCell ref="A41:D41"/>
    <mergeCell ref="A42:D42"/>
    <mergeCell ref="A7:F7"/>
    <mergeCell ref="B18:F18"/>
    <mergeCell ref="B9:F9"/>
    <mergeCell ref="B16:F16"/>
    <mergeCell ref="B10:F10"/>
    <mergeCell ref="B11:F11"/>
    <mergeCell ref="B12:F12"/>
    <mergeCell ref="B13:F13"/>
    <mergeCell ref="B14:F14"/>
    <mergeCell ref="B15:F15"/>
    <mergeCell ref="B35:F35"/>
    <mergeCell ref="B19:F19"/>
    <mergeCell ref="A37:D37"/>
  </mergeCells>
  <hyperlinks>
    <hyperlink ref="B24" location="'Rennen 1_M4x-'!A1" display="Männer-Doppelvierer ohne St." xr:uid="{00000000-0004-0000-0000-000000000000}"/>
    <hyperlink ref="B25" location="'Rennen 2_W4x-'!A1" display="Frauen-Doppelvierer ohne St." xr:uid="{00000000-0004-0000-0000-000001000000}"/>
    <hyperlink ref="B26" location="'Rennen 3_Mix4x-'!A1" display="Mixed-Doppelvierer ohne St." xr:uid="{00000000-0004-0000-0000-000002000000}"/>
    <hyperlink ref="B27" location="'Rennen 4_JM-4x+'!A1" display="Junioren-Doppelvierer mit St." xr:uid="{00000000-0004-0000-0000-000003000000}"/>
    <hyperlink ref="B28" location="'Rennen5_JW-4x+'!A1" display="Juniorinnen-Doppelvierer mit St." xr:uid="{00000000-0004-0000-0000-000004000000}"/>
    <hyperlink ref="B29" location="'Rennen 6_C-4x+'!A1" display="C-Doppelvierer mit St." xr:uid="{00000000-0004-0000-0000-000005000000}"/>
    <hyperlink ref="B20" location="Vereinskürzel!A1" display="Vereinskürzel" xr:uid="{00000000-0004-0000-0000-000006000000}"/>
  </hyperlinks>
  <pageMargins left="0.7" right="0.7" top="0.78740157499999996" bottom="0.78740157499999996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1"/>
  <sheetViews>
    <sheetView zoomScaleNormal="100" workbookViewId="0">
      <selection activeCell="C5" sqref="C5"/>
    </sheetView>
  </sheetViews>
  <sheetFormatPr baseColWidth="10" defaultRowHeight="15" x14ac:dyDescent="0.25"/>
  <cols>
    <col min="2" max="2" width="38.85546875" bestFit="1" customWidth="1"/>
  </cols>
  <sheetData>
    <row r="1" spans="1:2" x14ac:dyDescent="0.25">
      <c r="B1" s="28" t="s">
        <v>82</v>
      </c>
    </row>
    <row r="2" spans="1:2" x14ac:dyDescent="0.25">
      <c r="A2" s="17" t="s">
        <v>85</v>
      </c>
      <c r="B2" s="17" t="s">
        <v>27</v>
      </c>
    </row>
    <row r="3" spans="1:2" x14ac:dyDescent="0.25">
      <c r="A3" t="s">
        <v>108</v>
      </c>
      <c r="B3" t="s">
        <v>109</v>
      </c>
    </row>
    <row r="4" spans="1:2" x14ac:dyDescent="0.25">
      <c r="A4" t="s">
        <v>118</v>
      </c>
      <c r="B4" t="s">
        <v>119</v>
      </c>
    </row>
    <row r="5" spans="1:2" x14ac:dyDescent="0.25">
      <c r="A5" t="s">
        <v>86</v>
      </c>
      <c r="B5" t="s">
        <v>87</v>
      </c>
    </row>
    <row r="6" spans="1:2" x14ac:dyDescent="0.25">
      <c r="A6" t="s">
        <v>88</v>
      </c>
      <c r="B6" t="s">
        <v>89</v>
      </c>
    </row>
    <row r="7" spans="1:2" x14ac:dyDescent="0.25">
      <c r="A7" t="s">
        <v>90</v>
      </c>
      <c r="B7" t="s">
        <v>91</v>
      </c>
    </row>
    <row r="8" spans="1:2" x14ac:dyDescent="0.25">
      <c r="A8" t="s">
        <v>92</v>
      </c>
      <c r="B8" t="s">
        <v>93</v>
      </c>
    </row>
    <row r="9" spans="1:2" x14ac:dyDescent="0.25">
      <c r="A9" t="s">
        <v>132</v>
      </c>
      <c r="B9" t="s">
        <v>133</v>
      </c>
    </row>
    <row r="10" spans="1:2" x14ac:dyDescent="0.25">
      <c r="A10" t="s">
        <v>94</v>
      </c>
      <c r="B10" t="s">
        <v>95</v>
      </c>
    </row>
    <row r="11" spans="1:2" x14ac:dyDescent="0.25">
      <c r="A11" t="s">
        <v>96</v>
      </c>
      <c r="B11" t="s">
        <v>97</v>
      </c>
    </row>
    <row r="12" spans="1:2" x14ac:dyDescent="0.25">
      <c r="A12" t="s">
        <v>149</v>
      </c>
      <c r="B12" t="s">
        <v>150</v>
      </c>
    </row>
    <row r="13" spans="1:2" x14ac:dyDescent="0.25">
      <c r="A13" t="s">
        <v>98</v>
      </c>
      <c r="B13" t="s">
        <v>99</v>
      </c>
    </row>
    <row r="14" spans="1:2" x14ac:dyDescent="0.25">
      <c r="A14" t="s">
        <v>134</v>
      </c>
      <c r="B14" t="s">
        <v>72</v>
      </c>
    </row>
    <row r="15" spans="1:2" x14ac:dyDescent="0.25">
      <c r="A15" t="s">
        <v>135</v>
      </c>
      <c r="B15" t="s">
        <v>136</v>
      </c>
    </row>
    <row r="16" spans="1:2" x14ac:dyDescent="0.25">
      <c r="A16" t="s">
        <v>102</v>
      </c>
      <c r="B16" t="s">
        <v>103</v>
      </c>
    </row>
    <row r="17" spans="1:2" x14ac:dyDescent="0.25">
      <c r="A17" t="s">
        <v>100</v>
      </c>
      <c r="B17" t="s">
        <v>101</v>
      </c>
    </row>
    <row r="18" spans="1:2" x14ac:dyDescent="0.25">
      <c r="A18" t="s">
        <v>159</v>
      </c>
      <c r="B18" t="s">
        <v>160</v>
      </c>
    </row>
    <row r="19" spans="1:2" x14ac:dyDescent="0.25">
      <c r="A19" t="s">
        <v>137</v>
      </c>
      <c r="B19" t="s">
        <v>138</v>
      </c>
    </row>
    <row r="20" spans="1:2" x14ac:dyDescent="0.25">
      <c r="A20" t="s">
        <v>153</v>
      </c>
      <c r="B20" t="s">
        <v>154</v>
      </c>
    </row>
    <row r="21" spans="1:2" x14ac:dyDescent="0.25">
      <c r="A21" t="s">
        <v>110</v>
      </c>
      <c r="B21" t="s">
        <v>111</v>
      </c>
    </row>
    <row r="22" spans="1:2" x14ac:dyDescent="0.25">
      <c r="A22" t="s">
        <v>120</v>
      </c>
      <c r="B22" t="s">
        <v>121</v>
      </c>
    </row>
    <row r="23" spans="1:2" x14ac:dyDescent="0.25">
      <c r="A23" t="s">
        <v>139</v>
      </c>
      <c r="B23" t="s">
        <v>140</v>
      </c>
    </row>
    <row r="24" spans="1:2" x14ac:dyDescent="0.25">
      <c r="A24" t="s">
        <v>104</v>
      </c>
      <c r="B24" t="s">
        <v>105</v>
      </c>
    </row>
    <row r="25" spans="1:2" x14ac:dyDescent="0.25">
      <c r="A25" t="s">
        <v>122</v>
      </c>
      <c r="B25" t="s">
        <v>123</v>
      </c>
    </row>
    <row r="26" spans="1:2" x14ac:dyDescent="0.25">
      <c r="A26" t="s">
        <v>151</v>
      </c>
      <c r="B26" t="s">
        <v>152</v>
      </c>
    </row>
    <row r="27" spans="1:2" x14ac:dyDescent="0.25">
      <c r="A27" t="s">
        <v>155</v>
      </c>
      <c r="B27" t="s">
        <v>156</v>
      </c>
    </row>
    <row r="28" spans="1:2" x14ac:dyDescent="0.25">
      <c r="A28" t="s">
        <v>157</v>
      </c>
      <c r="B28" t="s">
        <v>158</v>
      </c>
    </row>
    <row r="29" spans="1:2" x14ac:dyDescent="0.25">
      <c r="A29" t="s">
        <v>124</v>
      </c>
      <c r="B29" t="s">
        <v>125</v>
      </c>
    </row>
    <row r="30" spans="1:2" x14ac:dyDescent="0.25">
      <c r="A30" t="s">
        <v>141</v>
      </c>
      <c r="B30" t="s">
        <v>142</v>
      </c>
    </row>
    <row r="31" spans="1:2" x14ac:dyDescent="0.25">
      <c r="A31" t="s">
        <v>106</v>
      </c>
      <c r="B31" t="s">
        <v>107</v>
      </c>
    </row>
    <row r="32" spans="1:2" x14ac:dyDescent="0.25">
      <c r="A32" t="s">
        <v>126</v>
      </c>
      <c r="B32" t="s">
        <v>127</v>
      </c>
    </row>
    <row r="33" spans="1:2" x14ac:dyDescent="0.25">
      <c r="A33" t="s">
        <v>143</v>
      </c>
      <c r="B33" t="s">
        <v>144</v>
      </c>
    </row>
    <row r="34" spans="1:2" x14ac:dyDescent="0.25">
      <c r="A34" t="s">
        <v>128</v>
      </c>
      <c r="B34" t="s">
        <v>129</v>
      </c>
    </row>
    <row r="35" spans="1:2" x14ac:dyDescent="0.25">
      <c r="A35" t="s">
        <v>112</v>
      </c>
      <c r="B35" t="s">
        <v>113</v>
      </c>
    </row>
    <row r="36" spans="1:2" x14ac:dyDescent="0.25">
      <c r="A36" t="s">
        <v>114</v>
      </c>
      <c r="B36" t="s">
        <v>115</v>
      </c>
    </row>
    <row r="37" spans="1:2" x14ac:dyDescent="0.25">
      <c r="A37" t="s">
        <v>145</v>
      </c>
      <c r="B37" t="s">
        <v>146</v>
      </c>
    </row>
    <row r="38" spans="1:2" x14ac:dyDescent="0.25">
      <c r="A38" t="s">
        <v>161</v>
      </c>
      <c r="B38" t="s">
        <v>162</v>
      </c>
    </row>
    <row r="39" spans="1:2" x14ac:dyDescent="0.25">
      <c r="A39" t="s">
        <v>147</v>
      </c>
      <c r="B39" t="s">
        <v>148</v>
      </c>
    </row>
    <row r="40" spans="1:2" x14ac:dyDescent="0.25">
      <c r="A40" t="s">
        <v>116</v>
      </c>
      <c r="B40" t="s">
        <v>117</v>
      </c>
    </row>
    <row r="41" spans="1:2" x14ac:dyDescent="0.25">
      <c r="A41" t="s">
        <v>130</v>
      </c>
      <c r="B41" t="s">
        <v>131</v>
      </c>
    </row>
  </sheetData>
  <sortState xmlns:xlrd2="http://schemas.microsoft.com/office/spreadsheetml/2017/richdata2" ref="A3:B41">
    <sortCondition ref="A3:A41"/>
  </sortState>
  <hyperlinks>
    <hyperlink ref="B1" location="Übersicht!A1" display="Zur Übersicht" xr:uid="{00000000-0004-0000-0100-000000000000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7"/>
  <sheetViews>
    <sheetView workbookViewId="0">
      <selection activeCell="B17" sqref="B17:J17"/>
    </sheetView>
  </sheetViews>
  <sheetFormatPr baseColWidth="10" defaultRowHeight="15" x14ac:dyDescent="0.25"/>
  <cols>
    <col min="1" max="1" width="3.7109375" bestFit="1" customWidth="1"/>
    <col min="2" max="2" width="83.42578125" customWidth="1"/>
    <col min="3" max="6" width="8" bestFit="1" customWidth="1"/>
    <col min="7" max="10" width="9.85546875" bestFit="1" customWidth="1"/>
  </cols>
  <sheetData>
    <row r="1" spans="1:19" x14ac:dyDescent="0.25">
      <c r="B1" s="41" t="s">
        <v>64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9" x14ac:dyDescent="0.25">
      <c r="B2" s="28" t="s">
        <v>82</v>
      </c>
    </row>
    <row r="3" spans="1:19" x14ac:dyDescent="0.25">
      <c r="A3" s="9" t="s">
        <v>24</v>
      </c>
      <c r="B3" s="9" t="s">
        <v>31</v>
      </c>
      <c r="C3" s="9" t="s">
        <v>32</v>
      </c>
      <c r="D3" s="9" t="s">
        <v>33</v>
      </c>
      <c r="E3" s="9" t="s">
        <v>34</v>
      </c>
      <c r="F3" s="9" t="s">
        <v>35</v>
      </c>
      <c r="G3" s="9" t="s">
        <v>36</v>
      </c>
      <c r="H3" s="9" t="s">
        <v>37</v>
      </c>
      <c r="I3" s="9" t="s">
        <v>38</v>
      </c>
      <c r="J3" s="9" t="s">
        <v>39</v>
      </c>
      <c r="K3" s="9" t="s">
        <v>40</v>
      </c>
      <c r="L3" s="9" t="s">
        <v>41</v>
      </c>
    </row>
    <row r="4" spans="1:19" x14ac:dyDescent="0.25">
      <c r="A4" s="6">
        <v>1</v>
      </c>
      <c r="B4" s="15"/>
      <c r="C4" s="15"/>
      <c r="D4" s="15"/>
      <c r="E4" s="15"/>
      <c r="F4" s="15"/>
      <c r="G4" s="15"/>
      <c r="H4" s="15"/>
      <c r="I4" s="15"/>
      <c r="J4" s="15"/>
      <c r="K4" s="6">
        <f ca="1">(YEAR(TODAY())-G4+YEAR(TODAY())-H4+YEAR(TODAY())-I4+YEAR(TODAY())-J4)/4</f>
        <v>2021</v>
      </c>
      <c r="L4" s="6" t="str">
        <f ca="1">IF(K4&lt;100,VLOOKUP(K4,$Q$4:$R$14,2),"")</f>
        <v/>
      </c>
      <c r="Q4">
        <v>0</v>
      </c>
      <c r="R4" t="s">
        <v>42</v>
      </c>
      <c r="S4">
        <f ca="1">COUNTIF($L$4:$L$14,R4)</f>
        <v>0</v>
      </c>
    </row>
    <row r="5" spans="1:19" x14ac:dyDescent="0.25">
      <c r="A5" s="6">
        <v>2</v>
      </c>
      <c r="B5" s="15"/>
      <c r="C5" s="15"/>
      <c r="D5" s="15"/>
      <c r="E5" s="15"/>
      <c r="F5" s="15"/>
      <c r="G5" s="15"/>
      <c r="H5" s="15"/>
      <c r="I5" s="15"/>
      <c r="J5" s="15"/>
      <c r="K5" s="6">
        <f t="shared" ref="K5:K14" ca="1" si="0">(YEAR(TODAY())-G5+YEAR(TODAY())-H5+YEAR(TODAY())-I5+YEAR(TODAY())-J5)/4</f>
        <v>2021</v>
      </c>
      <c r="L5" s="6" t="str">
        <f t="shared" ref="L5:L14" ca="1" si="1">IF(K5&lt;100,VLOOKUP(K5,$Q$4:$R$14,2),"")</f>
        <v/>
      </c>
      <c r="Q5">
        <v>27</v>
      </c>
      <c r="R5" t="s">
        <v>43</v>
      </c>
      <c r="S5">
        <f t="shared" ref="S5:S14" ca="1" si="2">COUNTIF($L$4:$L$14,R5)</f>
        <v>0</v>
      </c>
    </row>
    <row r="6" spans="1:19" x14ac:dyDescent="0.25">
      <c r="A6" s="6">
        <v>3</v>
      </c>
      <c r="B6" s="15"/>
      <c r="C6" s="15"/>
      <c r="D6" s="15"/>
      <c r="E6" s="15"/>
      <c r="F6" s="15"/>
      <c r="G6" s="15"/>
      <c r="H6" s="15"/>
      <c r="I6" s="15"/>
      <c r="J6" s="15"/>
      <c r="K6" s="6">
        <f t="shared" ca="1" si="0"/>
        <v>2021</v>
      </c>
      <c r="L6" s="6" t="str">
        <f t="shared" ca="1" si="1"/>
        <v/>
      </c>
      <c r="Q6">
        <v>36</v>
      </c>
      <c r="R6" t="s">
        <v>44</v>
      </c>
      <c r="S6">
        <f t="shared" ca="1" si="2"/>
        <v>0</v>
      </c>
    </row>
    <row r="7" spans="1:19" x14ac:dyDescent="0.25">
      <c r="A7" s="6">
        <v>4</v>
      </c>
      <c r="B7" s="15"/>
      <c r="C7" s="15"/>
      <c r="D7" s="15"/>
      <c r="E7" s="15"/>
      <c r="F7" s="15"/>
      <c r="G7" s="15"/>
      <c r="H7" s="15"/>
      <c r="I7" s="15"/>
      <c r="J7" s="15"/>
      <c r="K7" s="6">
        <f t="shared" ca="1" si="0"/>
        <v>2021</v>
      </c>
      <c r="L7" s="6" t="str">
        <f t="shared" ca="1" si="1"/>
        <v/>
      </c>
      <c r="Q7">
        <v>43</v>
      </c>
      <c r="R7" t="s">
        <v>45</v>
      </c>
      <c r="S7">
        <f t="shared" ca="1" si="2"/>
        <v>0</v>
      </c>
    </row>
    <row r="8" spans="1:19" x14ac:dyDescent="0.25">
      <c r="A8" s="6">
        <v>5</v>
      </c>
      <c r="B8" s="15"/>
      <c r="C8" s="15"/>
      <c r="D8" s="15"/>
      <c r="E8" s="15"/>
      <c r="F8" s="15"/>
      <c r="G8" s="15"/>
      <c r="H8" s="15"/>
      <c r="I8" s="15"/>
      <c r="J8" s="15"/>
      <c r="K8" s="6">
        <f t="shared" ca="1" si="0"/>
        <v>2021</v>
      </c>
      <c r="L8" s="6" t="str">
        <f t="shared" ca="1" si="1"/>
        <v/>
      </c>
      <c r="Q8">
        <v>50</v>
      </c>
      <c r="R8" t="s">
        <v>46</v>
      </c>
      <c r="S8">
        <f t="shared" ca="1" si="2"/>
        <v>0</v>
      </c>
    </row>
    <row r="9" spans="1:19" x14ac:dyDescent="0.25">
      <c r="A9" s="6">
        <v>6</v>
      </c>
      <c r="B9" s="15"/>
      <c r="C9" s="15"/>
      <c r="D9" s="15"/>
      <c r="E9" s="15"/>
      <c r="F9" s="15"/>
      <c r="G9" s="15"/>
      <c r="H9" s="15"/>
      <c r="I9" s="15"/>
      <c r="J9" s="15"/>
      <c r="K9" s="6">
        <f t="shared" ca="1" si="0"/>
        <v>2021</v>
      </c>
      <c r="L9" s="6" t="str">
        <f t="shared" ca="1" si="1"/>
        <v/>
      </c>
      <c r="Q9">
        <v>55</v>
      </c>
      <c r="R9" t="s">
        <v>47</v>
      </c>
      <c r="S9">
        <f t="shared" ca="1" si="2"/>
        <v>0</v>
      </c>
    </row>
    <row r="10" spans="1:19" x14ac:dyDescent="0.25">
      <c r="A10" s="6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6">
        <f t="shared" ca="1" si="0"/>
        <v>2021</v>
      </c>
      <c r="L10" s="6" t="str">
        <f t="shared" ca="1" si="1"/>
        <v/>
      </c>
      <c r="Q10">
        <v>60</v>
      </c>
      <c r="R10" t="s">
        <v>48</v>
      </c>
      <c r="S10">
        <f t="shared" ca="1" si="2"/>
        <v>0</v>
      </c>
    </row>
    <row r="11" spans="1:19" x14ac:dyDescent="0.25">
      <c r="A11" s="6"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6">
        <f t="shared" ca="1" si="0"/>
        <v>2021</v>
      </c>
      <c r="L11" s="6" t="str">
        <f t="shared" ca="1" si="1"/>
        <v/>
      </c>
      <c r="Q11">
        <v>65</v>
      </c>
      <c r="R11" t="s">
        <v>49</v>
      </c>
      <c r="S11">
        <f t="shared" ca="1" si="2"/>
        <v>0</v>
      </c>
    </row>
    <row r="12" spans="1:19" x14ac:dyDescent="0.25">
      <c r="A12" s="6">
        <v>9</v>
      </c>
      <c r="B12" s="15"/>
      <c r="C12" s="15"/>
      <c r="D12" s="15"/>
      <c r="E12" s="15"/>
      <c r="F12" s="15"/>
      <c r="G12" s="15"/>
      <c r="H12" s="15"/>
      <c r="I12" s="15"/>
      <c r="J12" s="15"/>
      <c r="K12" s="6">
        <f t="shared" ca="1" si="0"/>
        <v>2021</v>
      </c>
      <c r="L12" s="6" t="str">
        <f t="shared" ca="1" si="1"/>
        <v/>
      </c>
      <c r="Q12">
        <v>70</v>
      </c>
      <c r="R12" t="s">
        <v>50</v>
      </c>
      <c r="S12">
        <f t="shared" ca="1" si="2"/>
        <v>0</v>
      </c>
    </row>
    <row r="13" spans="1:19" x14ac:dyDescent="0.25">
      <c r="A13" s="6">
        <v>10</v>
      </c>
      <c r="B13" s="15"/>
      <c r="C13" s="15"/>
      <c r="D13" s="15"/>
      <c r="E13" s="15"/>
      <c r="F13" s="15"/>
      <c r="G13" s="15"/>
      <c r="H13" s="15"/>
      <c r="I13" s="15"/>
      <c r="J13" s="15"/>
      <c r="K13" s="6">
        <f t="shared" ca="1" si="0"/>
        <v>2021</v>
      </c>
      <c r="L13" s="6" t="str">
        <f t="shared" ca="1" si="1"/>
        <v/>
      </c>
      <c r="Q13">
        <v>75</v>
      </c>
      <c r="R13" t="s">
        <v>51</v>
      </c>
      <c r="S13">
        <f t="shared" ca="1" si="2"/>
        <v>0</v>
      </c>
    </row>
    <row r="14" spans="1:19" x14ac:dyDescent="0.25">
      <c r="Q14">
        <v>80</v>
      </c>
      <c r="R14" t="s">
        <v>52</v>
      </c>
      <c r="S14">
        <f t="shared" ca="1" si="2"/>
        <v>0</v>
      </c>
    </row>
    <row r="15" spans="1:19" x14ac:dyDescent="0.25">
      <c r="R15" t="s">
        <v>53</v>
      </c>
      <c r="S15">
        <f ca="1">SUM(S4:S14)</f>
        <v>0</v>
      </c>
    </row>
    <row r="16" spans="1:19" x14ac:dyDescent="0.25">
      <c r="B16" s="63" t="s">
        <v>74</v>
      </c>
    </row>
    <row r="17" spans="2:12" x14ac:dyDescent="0.25">
      <c r="B17" s="6" t="s">
        <v>73</v>
      </c>
      <c r="C17" s="6" t="s">
        <v>134</v>
      </c>
      <c r="D17" s="6" t="s">
        <v>134</v>
      </c>
      <c r="E17" s="6" t="s">
        <v>134</v>
      </c>
      <c r="F17" s="6" t="s">
        <v>134</v>
      </c>
      <c r="G17" s="6">
        <v>1990</v>
      </c>
      <c r="H17" s="6">
        <v>1985</v>
      </c>
      <c r="I17" s="6">
        <v>1980</v>
      </c>
      <c r="J17" s="6">
        <v>1975</v>
      </c>
      <c r="K17" s="6">
        <f ca="1">(YEAR(TODAY())-G17+YEAR(TODAY())-H17+YEAR(TODAY())-I17+YEAR(TODAY())-J17)/4</f>
        <v>38.5</v>
      </c>
      <c r="L17" s="6" t="str">
        <f ca="1">IF(K17&lt;100,VLOOKUP(K17,$Q$4:$R$14,2),"")</f>
        <v>B</v>
      </c>
    </row>
  </sheetData>
  <mergeCells count="1">
    <mergeCell ref="B1:L1"/>
  </mergeCells>
  <conditionalFormatting sqref="K2:K1048576">
    <cfRule type="cellIs" dxfId="5" priority="1" operator="equal">
      <formula>2019</formula>
    </cfRule>
  </conditionalFormatting>
  <hyperlinks>
    <hyperlink ref="B2" location="Übersicht!A1" display="Zur Übersicht" xr:uid="{00000000-0004-0000-0200-000000000000}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7"/>
  <sheetViews>
    <sheetView workbookViewId="0">
      <selection activeCell="L17" sqref="L17"/>
    </sheetView>
  </sheetViews>
  <sheetFormatPr baseColWidth="10" defaultRowHeight="15" x14ac:dyDescent="0.25"/>
  <cols>
    <col min="1" max="1" width="3.7109375" bestFit="1" customWidth="1"/>
    <col min="2" max="2" width="83.5703125" customWidth="1"/>
    <col min="3" max="6" width="8" bestFit="1" customWidth="1"/>
    <col min="7" max="10" width="9.85546875" bestFit="1" customWidth="1"/>
  </cols>
  <sheetData>
    <row r="1" spans="1:19" x14ac:dyDescent="0.25">
      <c r="B1" s="41" t="s">
        <v>65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9" x14ac:dyDescent="0.25">
      <c r="B2" s="28" t="s">
        <v>82</v>
      </c>
    </row>
    <row r="3" spans="1:19" x14ac:dyDescent="0.25">
      <c r="A3" s="9" t="s">
        <v>24</v>
      </c>
      <c r="B3" s="9" t="s">
        <v>31</v>
      </c>
      <c r="C3" s="9" t="s">
        <v>32</v>
      </c>
      <c r="D3" s="9" t="s">
        <v>33</v>
      </c>
      <c r="E3" s="9" t="s">
        <v>34</v>
      </c>
      <c r="F3" s="9" t="s">
        <v>35</v>
      </c>
      <c r="G3" s="9" t="s">
        <v>36</v>
      </c>
      <c r="H3" s="9" t="s">
        <v>37</v>
      </c>
      <c r="I3" s="9" t="s">
        <v>38</v>
      </c>
      <c r="J3" s="9" t="s">
        <v>39</v>
      </c>
      <c r="K3" s="9" t="s">
        <v>40</v>
      </c>
      <c r="L3" s="9" t="s">
        <v>41</v>
      </c>
    </row>
    <row r="4" spans="1:19" x14ac:dyDescent="0.25">
      <c r="A4" s="6">
        <v>1</v>
      </c>
      <c r="B4" s="15"/>
      <c r="C4" s="15"/>
      <c r="D4" s="15"/>
      <c r="E4" s="15"/>
      <c r="F4" s="15"/>
      <c r="G4" s="15"/>
      <c r="H4" s="15"/>
      <c r="I4" s="15"/>
      <c r="J4" s="15"/>
      <c r="K4" s="6">
        <f ca="1">(YEAR(TODAY())-G4+YEAR(TODAY())-H4+YEAR(TODAY())-I4+YEAR(TODAY())-J4)/4</f>
        <v>2021</v>
      </c>
      <c r="L4" s="6" t="str">
        <f ca="1">IF(K4&lt;100,VLOOKUP(K4,$Q$4:$R$14,2),"")</f>
        <v/>
      </c>
      <c r="Q4">
        <v>0</v>
      </c>
      <c r="R4" t="s">
        <v>42</v>
      </c>
      <c r="S4">
        <f ca="1">COUNTIF($L$4:$L$14,R4)</f>
        <v>0</v>
      </c>
    </row>
    <row r="5" spans="1:19" x14ac:dyDescent="0.25">
      <c r="A5" s="6">
        <v>2</v>
      </c>
      <c r="B5" s="15"/>
      <c r="C5" s="15"/>
      <c r="D5" s="15"/>
      <c r="E5" s="15"/>
      <c r="F5" s="15"/>
      <c r="G5" s="15"/>
      <c r="H5" s="15"/>
      <c r="I5" s="15"/>
      <c r="J5" s="15"/>
      <c r="K5" s="6">
        <f t="shared" ref="K5:K14" ca="1" si="0">(YEAR(TODAY())-G5+YEAR(TODAY())-H5+YEAR(TODAY())-I5+YEAR(TODAY())-J5)/4</f>
        <v>2021</v>
      </c>
      <c r="L5" s="6" t="str">
        <f t="shared" ref="L5:L14" ca="1" si="1">IF(K5&lt;100,VLOOKUP(K5,$Q$4:$R$14,2),"")</f>
        <v/>
      </c>
      <c r="Q5">
        <v>27</v>
      </c>
      <c r="R5" t="s">
        <v>43</v>
      </c>
      <c r="S5">
        <f t="shared" ref="S5:S14" ca="1" si="2">COUNTIF($L$4:$L$14,R5)</f>
        <v>0</v>
      </c>
    </row>
    <row r="6" spans="1:19" x14ac:dyDescent="0.25">
      <c r="A6" s="6">
        <v>3</v>
      </c>
      <c r="B6" s="15"/>
      <c r="C6" s="15"/>
      <c r="D6" s="15"/>
      <c r="E6" s="15"/>
      <c r="F6" s="15"/>
      <c r="G6" s="15"/>
      <c r="H6" s="15"/>
      <c r="I6" s="15"/>
      <c r="J6" s="15"/>
      <c r="K6" s="6">
        <f t="shared" ca="1" si="0"/>
        <v>2021</v>
      </c>
      <c r="L6" s="6" t="str">
        <f t="shared" ca="1" si="1"/>
        <v/>
      </c>
      <c r="Q6">
        <v>36</v>
      </c>
      <c r="R6" t="s">
        <v>44</v>
      </c>
      <c r="S6">
        <f t="shared" ca="1" si="2"/>
        <v>0</v>
      </c>
    </row>
    <row r="7" spans="1:19" x14ac:dyDescent="0.25">
      <c r="A7" s="6">
        <v>4</v>
      </c>
      <c r="B7" s="15"/>
      <c r="C7" s="15"/>
      <c r="D7" s="15"/>
      <c r="E7" s="15"/>
      <c r="F7" s="15"/>
      <c r="G7" s="15"/>
      <c r="H7" s="15"/>
      <c r="I7" s="15"/>
      <c r="J7" s="15"/>
      <c r="K7" s="6">
        <f t="shared" ca="1" si="0"/>
        <v>2021</v>
      </c>
      <c r="L7" s="6" t="str">
        <f t="shared" ca="1" si="1"/>
        <v/>
      </c>
      <c r="Q7">
        <v>43</v>
      </c>
      <c r="R7" t="s">
        <v>45</v>
      </c>
      <c r="S7">
        <f t="shared" ca="1" si="2"/>
        <v>0</v>
      </c>
    </row>
    <row r="8" spans="1:19" x14ac:dyDescent="0.25">
      <c r="A8" s="6">
        <v>5</v>
      </c>
      <c r="B8" s="15"/>
      <c r="C8" s="15"/>
      <c r="D8" s="15"/>
      <c r="E8" s="15"/>
      <c r="F8" s="15"/>
      <c r="G8" s="15"/>
      <c r="H8" s="15"/>
      <c r="I8" s="15"/>
      <c r="J8" s="15"/>
      <c r="K8" s="6">
        <f t="shared" ca="1" si="0"/>
        <v>2021</v>
      </c>
      <c r="L8" s="6" t="str">
        <f t="shared" ca="1" si="1"/>
        <v/>
      </c>
      <c r="Q8">
        <v>50</v>
      </c>
      <c r="R8" t="s">
        <v>46</v>
      </c>
      <c r="S8">
        <f t="shared" ca="1" si="2"/>
        <v>0</v>
      </c>
    </row>
    <row r="9" spans="1:19" x14ac:dyDescent="0.25">
      <c r="A9" s="6">
        <v>6</v>
      </c>
      <c r="B9" s="15"/>
      <c r="C9" s="15"/>
      <c r="D9" s="15"/>
      <c r="E9" s="15"/>
      <c r="F9" s="15"/>
      <c r="G9" s="15"/>
      <c r="H9" s="15"/>
      <c r="I9" s="15"/>
      <c r="J9" s="15"/>
      <c r="K9" s="6">
        <f t="shared" ca="1" si="0"/>
        <v>2021</v>
      </c>
      <c r="L9" s="6" t="str">
        <f t="shared" ca="1" si="1"/>
        <v/>
      </c>
      <c r="Q9">
        <v>55</v>
      </c>
      <c r="R9" t="s">
        <v>47</v>
      </c>
      <c r="S9">
        <f t="shared" ca="1" si="2"/>
        <v>0</v>
      </c>
    </row>
    <row r="10" spans="1:19" x14ac:dyDescent="0.25">
      <c r="A10" s="6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6">
        <f t="shared" ca="1" si="0"/>
        <v>2021</v>
      </c>
      <c r="L10" s="6" t="str">
        <f t="shared" ca="1" si="1"/>
        <v/>
      </c>
      <c r="Q10">
        <v>60</v>
      </c>
      <c r="R10" t="s">
        <v>48</v>
      </c>
      <c r="S10">
        <f t="shared" ca="1" si="2"/>
        <v>0</v>
      </c>
    </row>
    <row r="11" spans="1:19" x14ac:dyDescent="0.25">
      <c r="A11" s="6"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6">
        <f t="shared" ca="1" si="0"/>
        <v>2021</v>
      </c>
      <c r="L11" s="6" t="str">
        <f t="shared" ca="1" si="1"/>
        <v/>
      </c>
      <c r="Q11">
        <v>65</v>
      </c>
      <c r="R11" t="s">
        <v>49</v>
      </c>
      <c r="S11">
        <f t="shared" ca="1" si="2"/>
        <v>0</v>
      </c>
    </row>
    <row r="12" spans="1:19" x14ac:dyDescent="0.25">
      <c r="A12" s="6">
        <v>9</v>
      </c>
      <c r="B12" s="15"/>
      <c r="C12" s="15"/>
      <c r="D12" s="15"/>
      <c r="E12" s="15"/>
      <c r="F12" s="15"/>
      <c r="G12" s="15"/>
      <c r="H12" s="15"/>
      <c r="I12" s="15"/>
      <c r="J12" s="15"/>
      <c r="K12" s="6">
        <f t="shared" ca="1" si="0"/>
        <v>2021</v>
      </c>
      <c r="L12" s="6" t="str">
        <f t="shared" ca="1" si="1"/>
        <v/>
      </c>
      <c r="Q12">
        <v>70</v>
      </c>
      <c r="R12" t="s">
        <v>50</v>
      </c>
      <c r="S12">
        <f t="shared" ca="1" si="2"/>
        <v>0</v>
      </c>
    </row>
    <row r="13" spans="1:19" x14ac:dyDescent="0.25">
      <c r="A13" s="6">
        <v>10</v>
      </c>
      <c r="B13" s="15"/>
      <c r="C13" s="15"/>
      <c r="D13" s="15"/>
      <c r="E13" s="15"/>
      <c r="F13" s="15"/>
      <c r="G13" s="15"/>
      <c r="H13" s="15"/>
      <c r="I13" s="15"/>
      <c r="J13" s="15"/>
      <c r="K13" s="6">
        <f t="shared" ca="1" si="0"/>
        <v>2021</v>
      </c>
      <c r="L13" s="6" t="str">
        <f t="shared" ca="1" si="1"/>
        <v/>
      </c>
      <c r="Q13">
        <v>75</v>
      </c>
      <c r="R13" t="s">
        <v>51</v>
      </c>
      <c r="S13">
        <f t="shared" ca="1" si="2"/>
        <v>0</v>
      </c>
    </row>
    <row r="14" spans="1:19" x14ac:dyDescent="0.25">
      <c r="Q14">
        <v>80</v>
      </c>
      <c r="R14" t="s">
        <v>52</v>
      </c>
      <c r="S14">
        <f t="shared" ca="1" si="2"/>
        <v>0</v>
      </c>
    </row>
    <row r="15" spans="1:19" x14ac:dyDescent="0.25">
      <c r="R15" t="s">
        <v>53</v>
      </c>
      <c r="S15">
        <f ca="1">SUM(S4:S14)</f>
        <v>0</v>
      </c>
    </row>
    <row r="16" spans="1:19" x14ac:dyDescent="0.25">
      <c r="B16" s="63" t="s">
        <v>74</v>
      </c>
    </row>
    <row r="17" spans="2:12" x14ac:dyDescent="0.25">
      <c r="B17" s="6" t="s">
        <v>73</v>
      </c>
      <c r="C17" s="6" t="s">
        <v>134</v>
      </c>
      <c r="D17" s="6" t="s">
        <v>134</v>
      </c>
      <c r="E17" s="6" t="s">
        <v>134</v>
      </c>
      <c r="F17" s="6" t="s">
        <v>134</v>
      </c>
      <c r="G17" s="6">
        <v>1990</v>
      </c>
      <c r="H17" s="6">
        <v>1985</v>
      </c>
      <c r="I17" s="6">
        <v>1980</v>
      </c>
      <c r="J17" s="6">
        <v>1975</v>
      </c>
      <c r="K17" s="6">
        <f ca="1">(YEAR(TODAY())-G17+YEAR(TODAY())-H17+YEAR(TODAY())-I17+YEAR(TODAY())-J17)/4</f>
        <v>38.5</v>
      </c>
      <c r="L17" s="6" t="str">
        <f ca="1">IF(K17&lt;100,VLOOKUP(K17,$Q$4:$R$14,2),"")</f>
        <v>B</v>
      </c>
    </row>
  </sheetData>
  <mergeCells count="1">
    <mergeCell ref="B1:L1"/>
  </mergeCells>
  <conditionalFormatting sqref="K2:K1048576">
    <cfRule type="cellIs" dxfId="4" priority="1" operator="equal">
      <formula>2019</formula>
    </cfRule>
  </conditionalFormatting>
  <hyperlinks>
    <hyperlink ref="B2" location="Übersicht!A1" display="Zur Übersicht" xr:uid="{00000000-0004-0000-0300-00000000000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7"/>
  <sheetViews>
    <sheetView workbookViewId="0">
      <selection activeCell="H7" sqref="H7"/>
    </sheetView>
  </sheetViews>
  <sheetFormatPr baseColWidth="10" defaultRowHeight="15" x14ac:dyDescent="0.25"/>
  <cols>
    <col min="1" max="1" width="3.7109375" bestFit="1" customWidth="1"/>
    <col min="2" max="2" width="83.140625" customWidth="1"/>
    <col min="3" max="6" width="8" bestFit="1" customWidth="1"/>
    <col min="7" max="10" width="9.85546875" bestFit="1" customWidth="1"/>
  </cols>
  <sheetData>
    <row r="1" spans="1:19" x14ac:dyDescent="0.25">
      <c r="B1" s="41" t="s">
        <v>66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9" x14ac:dyDescent="0.25">
      <c r="B2" s="28" t="s">
        <v>82</v>
      </c>
    </row>
    <row r="3" spans="1:19" x14ac:dyDescent="0.25">
      <c r="A3" s="9" t="s">
        <v>24</v>
      </c>
      <c r="B3" s="9" t="s">
        <v>31</v>
      </c>
      <c r="C3" s="9" t="s">
        <v>32</v>
      </c>
      <c r="D3" s="9" t="s">
        <v>33</v>
      </c>
      <c r="E3" s="9" t="s">
        <v>34</v>
      </c>
      <c r="F3" s="9" t="s">
        <v>35</v>
      </c>
      <c r="G3" s="9" t="s">
        <v>36</v>
      </c>
      <c r="H3" s="9" t="s">
        <v>37</v>
      </c>
      <c r="I3" s="9" t="s">
        <v>38</v>
      </c>
      <c r="J3" s="9" t="s">
        <v>39</v>
      </c>
      <c r="K3" s="9" t="s">
        <v>40</v>
      </c>
      <c r="L3" s="9" t="s">
        <v>41</v>
      </c>
    </row>
    <row r="4" spans="1:19" x14ac:dyDescent="0.25">
      <c r="A4" s="6">
        <v>1</v>
      </c>
      <c r="B4" s="15"/>
      <c r="C4" s="15"/>
      <c r="D4" s="15"/>
      <c r="E4" s="15"/>
      <c r="F4" s="15"/>
      <c r="G4" s="15"/>
      <c r="H4" s="15"/>
      <c r="I4" s="15"/>
      <c r="J4" s="15"/>
      <c r="K4" s="6">
        <f ca="1">(YEAR(TODAY())-G4+YEAR(TODAY())-H4+YEAR(TODAY())-I4+YEAR(TODAY())-J4)/4</f>
        <v>2021</v>
      </c>
      <c r="L4" s="6" t="str">
        <f ca="1">IF(K4&lt;100,VLOOKUP(K4,$Q$4:$R$14,2),"")</f>
        <v/>
      </c>
      <c r="Q4">
        <v>0</v>
      </c>
      <c r="R4" t="s">
        <v>42</v>
      </c>
      <c r="S4">
        <f ca="1">COUNTIF($L$4:$L$14,R4)</f>
        <v>0</v>
      </c>
    </row>
    <row r="5" spans="1:19" x14ac:dyDescent="0.25">
      <c r="A5" s="6">
        <v>2</v>
      </c>
      <c r="B5" s="15"/>
      <c r="C5" s="15"/>
      <c r="D5" s="15"/>
      <c r="E5" s="15"/>
      <c r="F5" s="15"/>
      <c r="G5" s="15"/>
      <c r="H5" s="15"/>
      <c r="I5" s="15"/>
      <c r="J5" s="15"/>
      <c r="K5" s="6">
        <f t="shared" ref="K5:K14" ca="1" si="0">(YEAR(TODAY())-G5+YEAR(TODAY())-H5+YEAR(TODAY())-I5+YEAR(TODAY())-J5)/4</f>
        <v>2021</v>
      </c>
      <c r="L5" s="6" t="str">
        <f t="shared" ref="L5:L14" ca="1" si="1">IF(K5&lt;100,VLOOKUP(K5,$Q$4:$R$14,2),"")</f>
        <v/>
      </c>
      <c r="Q5">
        <v>27</v>
      </c>
      <c r="R5" t="s">
        <v>43</v>
      </c>
      <c r="S5">
        <f t="shared" ref="S5:S14" ca="1" si="2">COUNTIF($L$4:$L$14,R5)</f>
        <v>0</v>
      </c>
    </row>
    <row r="6" spans="1:19" x14ac:dyDescent="0.25">
      <c r="A6" s="6">
        <v>3</v>
      </c>
      <c r="B6" s="15"/>
      <c r="C6" s="15"/>
      <c r="D6" s="15"/>
      <c r="E6" s="15"/>
      <c r="F6" s="15"/>
      <c r="G6" s="15"/>
      <c r="H6" s="15"/>
      <c r="I6" s="15"/>
      <c r="J6" s="15"/>
      <c r="K6" s="6">
        <f t="shared" ca="1" si="0"/>
        <v>2021</v>
      </c>
      <c r="L6" s="6" t="str">
        <f t="shared" ca="1" si="1"/>
        <v/>
      </c>
      <c r="Q6">
        <v>36</v>
      </c>
      <c r="R6" t="s">
        <v>44</v>
      </c>
      <c r="S6">
        <f t="shared" ca="1" si="2"/>
        <v>0</v>
      </c>
    </row>
    <row r="7" spans="1:19" x14ac:dyDescent="0.25">
      <c r="A7" s="6">
        <v>4</v>
      </c>
      <c r="B7" s="15"/>
      <c r="C7" s="15"/>
      <c r="D7" s="15"/>
      <c r="E7" s="15"/>
      <c r="F7" s="15"/>
      <c r="G7" s="15"/>
      <c r="H7" s="15"/>
      <c r="I7" s="15"/>
      <c r="J7" s="15"/>
      <c r="K7" s="6">
        <f t="shared" ca="1" si="0"/>
        <v>2021</v>
      </c>
      <c r="L7" s="6" t="str">
        <f t="shared" ca="1" si="1"/>
        <v/>
      </c>
      <c r="Q7">
        <v>43</v>
      </c>
      <c r="R7" t="s">
        <v>45</v>
      </c>
      <c r="S7">
        <f t="shared" ca="1" si="2"/>
        <v>0</v>
      </c>
    </row>
    <row r="8" spans="1:19" x14ac:dyDescent="0.25">
      <c r="A8" s="6">
        <v>5</v>
      </c>
      <c r="B8" s="15"/>
      <c r="C8" s="15"/>
      <c r="D8" s="15"/>
      <c r="E8" s="15"/>
      <c r="F8" s="15"/>
      <c r="G8" s="15"/>
      <c r="H8" s="15"/>
      <c r="I8" s="15"/>
      <c r="J8" s="15"/>
      <c r="K8" s="6">
        <f t="shared" ca="1" si="0"/>
        <v>2021</v>
      </c>
      <c r="L8" s="6" t="str">
        <f t="shared" ca="1" si="1"/>
        <v/>
      </c>
      <c r="Q8">
        <v>50</v>
      </c>
      <c r="R8" t="s">
        <v>46</v>
      </c>
      <c r="S8">
        <f t="shared" ca="1" si="2"/>
        <v>0</v>
      </c>
    </row>
    <row r="9" spans="1:19" x14ac:dyDescent="0.25">
      <c r="A9" s="6">
        <v>6</v>
      </c>
      <c r="B9" s="15"/>
      <c r="C9" s="15"/>
      <c r="D9" s="15"/>
      <c r="E9" s="15"/>
      <c r="F9" s="15"/>
      <c r="G9" s="15"/>
      <c r="H9" s="15"/>
      <c r="I9" s="15"/>
      <c r="J9" s="15"/>
      <c r="K9" s="6">
        <f t="shared" ca="1" si="0"/>
        <v>2021</v>
      </c>
      <c r="L9" s="6" t="str">
        <f t="shared" ca="1" si="1"/>
        <v/>
      </c>
      <c r="Q9">
        <v>55</v>
      </c>
      <c r="R9" t="s">
        <v>47</v>
      </c>
      <c r="S9">
        <f t="shared" ca="1" si="2"/>
        <v>0</v>
      </c>
    </row>
    <row r="10" spans="1:19" x14ac:dyDescent="0.25">
      <c r="A10" s="6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6">
        <f t="shared" ca="1" si="0"/>
        <v>2021</v>
      </c>
      <c r="L10" s="6" t="str">
        <f t="shared" ca="1" si="1"/>
        <v/>
      </c>
      <c r="Q10">
        <v>60</v>
      </c>
      <c r="R10" t="s">
        <v>48</v>
      </c>
      <c r="S10">
        <f t="shared" ca="1" si="2"/>
        <v>0</v>
      </c>
    </row>
    <row r="11" spans="1:19" x14ac:dyDescent="0.25">
      <c r="A11" s="6"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6">
        <f t="shared" ca="1" si="0"/>
        <v>2021</v>
      </c>
      <c r="L11" s="6" t="str">
        <f t="shared" ca="1" si="1"/>
        <v/>
      </c>
      <c r="Q11">
        <v>65</v>
      </c>
      <c r="R11" t="s">
        <v>49</v>
      </c>
      <c r="S11">
        <f t="shared" ca="1" si="2"/>
        <v>0</v>
      </c>
    </row>
    <row r="12" spans="1:19" x14ac:dyDescent="0.25">
      <c r="A12" s="6">
        <v>9</v>
      </c>
      <c r="B12" s="15"/>
      <c r="C12" s="15"/>
      <c r="D12" s="15"/>
      <c r="E12" s="15"/>
      <c r="F12" s="15"/>
      <c r="G12" s="15"/>
      <c r="H12" s="15"/>
      <c r="I12" s="15"/>
      <c r="J12" s="15"/>
      <c r="K12" s="6">
        <f t="shared" ca="1" si="0"/>
        <v>2021</v>
      </c>
      <c r="L12" s="6" t="str">
        <f t="shared" ca="1" si="1"/>
        <v/>
      </c>
      <c r="Q12">
        <v>70</v>
      </c>
      <c r="R12" t="s">
        <v>50</v>
      </c>
      <c r="S12">
        <f t="shared" ca="1" si="2"/>
        <v>0</v>
      </c>
    </row>
    <row r="13" spans="1:19" x14ac:dyDescent="0.25">
      <c r="A13" s="6">
        <v>10</v>
      </c>
      <c r="B13" s="15"/>
      <c r="C13" s="15"/>
      <c r="D13" s="15"/>
      <c r="E13" s="15"/>
      <c r="F13" s="15"/>
      <c r="G13" s="15"/>
      <c r="H13" s="15"/>
      <c r="I13" s="15"/>
      <c r="J13" s="15"/>
      <c r="K13" s="6">
        <f t="shared" ca="1" si="0"/>
        <v>2021</v>
      </c>
      <c r="L13" s="6" t="str">
        <f t="shared" ca="1" si="1"/>
        <v/>
      </c>
      <c r="Q13">
        <v>75</v>
      </c>
      <c r="R13" t="s">
        <v>51</v>
      </c>
      <c r="S13">
        <f t="shared" ca="1" si="2"/>
        <v>0</v>
      </c>
    </row>
    <row r="14" spans="1:19" x14ac:dyDescent="0.25">
      <c r="Q14">
        <v>80</v>
      </c>
      <c r="R14" t="s">
        <v>52</v>
      </c>
      <c r="S14">
        <f t="shared" ca="1" si="2"/>
        <v>0</v>
      </c>
    </row>
    <row r="15" spans="1:19" x14ac:dyDescent="0.25">
      <c r="R15" t="s">
        <v>53</v>
      </c>
      <c r="S15">
        <f ca="1">SUM(S4:S14)</f>
        <v>0</v>
      </c>
    </row>
    <row r="16" spans="1:19" x14ac:dyDescent="0.25">
      <c r="B16" s="63" t="s">
        <v>74</v>
      </c>
    </row>
    <row r="17" spans="2:12" x14ac:dyDescent="0.25">
      <c r="B17" s="6" t="s">
        <v>73</v>
      </c>
      <c r="C17" s="6" t="s">
        <v>134</v>
      </c>
      <c r="D17" s="6" t="s">
        <v>134</v>
      </c>
      <c r="E17" s="6" t="s">
        <v>134</v>
      </c>
      <c r="F17" s="6" t="s">
        <v>134</v>
      </c>
      <c r="G17" s="6">
        <v>1990</v>
      </c>
      <c r="H17" s="6">
        <v>1985</v>
      </c>
      <c r="I17" s="6">
        <v>1980</v>
      </c>
      <c r="J17" s="6">
        <v>1975</v>
      </c>
      <c r="K17" s="6">
        <f ca="1">(YEAR(TODAY())-G17+YEAR(TODAY())-H17+YEAR(TODAY())-I17+YEAR(TODAY())-J17)/4</f>
        <v>38.5</v>
      </c>
      <c r="L17" s="6" t="str">
        <f ca="1">IF(K17&lt;100,VLOOKUP(K17,$Q$4:$R$14,2),"")</f>
        <v>B</v>
      </c>
    </row>
  </sheetData>
  <mergeCells count="1">
    <mergeCell ref="B1:L1"/>
  </mergeCells>
  <conditionalFormatting sqref="K2:K1048576">
    <cfRule type="cellIs" dxfId="3" priority="1" operator="equal">
      <formula>2019</formula>
    </cfRule>
  </conditionalFormatting>
  <hyperlinks>
    <hyperlink ref="B2" location="Übersicht!A1" display="Zur Übersicht" xr:uid="{00000000-0004-0000-0400-000000000000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"/>
  <sheetViews>
    <sheetView topLeftCell="C1" workbookViewId="0">
      <selection activeCell="M18" sqref="M18"/>
    </sheetView>
  </sheetViews>
  <sheetFormatPr baseColWidth="10" defaultRowHeight="15" x14ac:dyDescent="0.25"/>
  <cols>
    <col min="1" max="1" width="3.7109375" bestFit="1" customWidth="1"/>
    <col min="2" max="2" width="86.85546875" customWidth="1"/>
    <col min="3" max="3" width="19.28515625" customWidth="1"/>
    <col min="4" max="7" width="8" bestFit="1" customWidth="1"/>
    <col min="8" max="8" width="9.28515625" bestFit="1" customWidth="1"/>
    <col min="9" max="12" width="9.85546875" bestFit="1" customWidth="1"/>
    <col min="13" max="13" width="11.140625" bestFit="1" customWidth="1"/>
  </cols>
  <sheetData>
    <row r="1" spans="1:23" x14ac:dyDescent="0.25">
      <c r="B1" s="41" t="s">
        <v>68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3" x14ac:dyDescent="0.25">
      <c r="B2" s="28" t="s">
        <v>82</v>
      </c>
    </row>
    <row r="3" spans="1:23" x14ac:dyDescent="0.25">
      <c r="A3" s="9" t="s">
        <v>24</v>
      </c>
      <c r="B3" s="9" t="s">
        <v>31</v>
      </c>
      <c r="C3" s="9" t="s">
        <v>54</v>
      </c>
      <c r="D3" s="9" t="s">
        <v>32</v>
      </c>
      <c r="E3" s="9" t="s">
        <v>33</v>
      </c>
      <c r="F3" s="9" t="s">
        <v>34</v>
      </c>
      <c r="G3" s="9" t="s">
        <v>35</v>
      </c>
      <c r="H3" s="9" t="s">
        <v>67</v>
      </c>
      <c r="I3" s="9" t="s">
        <v>36</v>
      </c>
      <c r="J3" s="9" t="s">
        <v>37</v>
      </c>
      <c r="K3" s="9" t="s">
        <v>38</v>
      </c>
      <c r="L3" s="9" t="s">
        <v>39</v>
      </c>
      <c r="M3" s="9" t="s">
        <v>55</v>
      </c>
      <c r="N3" s="9" t="s">
        <v>40</v>
      </c>
      <c r="O3" s="9" t="s">
        <v>41</v>
      </c>
    </row>
    <row r="4" spans="1:23" x14ac:dyDescent="0.25">
      <c r="A4" s="6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6">
        <f ca="1">(YEAR(TODAY())-I4+YEAR(TODAY())-J4+YEAR(TODAY())-K4+YEAR(TODAY())-L4)/4</f>
        <v>2021</v>
      </c>
      <c r="O4" s="6" t="str">
        <f ca="1">IF(N4&lt;19,VLOOKUP(N4,$T$4:$V$14,3),"")</f>
        <v/>
      </c>
      <c r="T4">
        <v>0</v>
      </c>
      <c r="U4">
        <v>18</v>
      </c>
      <c r="V4" t="s">
        <v>52</v>
      </c>
      <c r="W4">
        <f ca="1">COUNTIF($O$4:$O$13,V4)</f>
        <v>0</v>
      </c>
    </row>
    <row r="5" spans="1:23" x14ac:dyDescent="0.25">
      <c r="A5" s="6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6">
        <f t="shared" ref="N5:N14" ca="1" si="0">(YEAR(TODAY())-I5+YEAR(TODAY())-J5+YEAR(TODAY())-K5+YEAR(TODAY())-L5)/4</f>
        <v>2021</v>
      </c>
      <c r="O5" s="6" t="str">
        <f t="shared" ref="O5:O14" ca="1" si="1">IF(N5&lt;19,VLOOKUP(N5,$T$4:$V$14,3),"")</f>
        <v/>
      </c>
    </row>
    <row r="6" spans="1:23" x14ac:dyDescent="0.25">
      <c r="A6" s="6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6">
        <f t="shared" ca="1" si="0"/>
        <v>2021</v>
      </c>
      <c r="O6" s="6" t="str">
        <f t="shared" ca="1" si="1"/>
        <v/>
      </c>
    </row>
    <row r="7" spans="1:23" x14ac:dyDescent="0.25">
      <c r="A7" s="6">
        <v>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6">
        <f t="shared" ca="1" si="0"/>
        <v>2021</v>
      </c>
      <c r="O7" s="6" t="str">
        <f t="shared" ca="1" si="1"/>
        <v/>
      </c>
    </row>
    <row r="8" spans="1:23" x14ac:dyDescent="0.25">
      <c r="A8" s="6"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6">
        <f t="shared" ca="1" si="0"/>
        <v>2021</v>
      </c>
      <c r="O8" s="6" t="str">
        <f t="shared" ca="1" si="1"/>
        <v/>
      </c>
    </row>
    <row r="9" spans="1:23" x14ac:dyDescent="0.25">
      <c r="A9" s="6">
        <v>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6">
        <f t="shared" ca="1" si="0"/>
        <v>2021</v>
      </c>
      <c r="O9" s="6" t="str">
        <f t="shared" ca="1" si="1"/>
        <v/>
      </c>
    </row>
    <row r="10" spans="1:23" x14ac:dyDescent="0.25">
      <c r="A10" s="6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6">
        <f t="shared" ca="1" si="0"/>
        <v>2021</v>
      </c>
      <c r="O10" s="6" t="str">
        <f t="shared" ca="1" si="1"/>
        <v/>
      </c>
    </row>
    <row r="11" spans="1:23" x14ac:dyDescent="0.25">
      <c r="A11" s="6"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6">
        <f t="shared" ca="1" si="0"/>
        <v>2021</v>
      </c>
      <c r="O11" s="6" t="str">
        <f t="shared" ca="1" si="1"/>
        <v/>
      </c>
    </row>
    <row r="12" spans="1:23" x14ac:dyDescent="0.25">
      <c r="A12" s="6">
        <v>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6">
        <f t="shared" ca="1" si="0"/>
        <v>2021</v>
      </c>
      <c r="O12" s="6" t="str">
        <f t="shared" ca="1" si="1"/>
        <v/>
      </c>
    </row>
    <row r="13" spans="1:23" x14ac:dyDescent="0.25">
      <c r="A13" s="6">
        <v>10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6">
        <f t="shared" ca="1" si="0"/>
        <v>2021</v>
      </c>
      <c r="O13" s="6" t="str">
        <f t="shared" ca="1" si="1"/>
        <v/>
      </c>
    </row>
    <row r="16" spans="1:23" x14ac:dyDescent="0.25">
      <c r="B16" s="63" t="s">
        <v>74</v>
      </c>
    </row>
    <row r="17" spans="2:15" x14ac:dyDescent="0.25">
      <c r="B17" s="6" t="s">
        <v>73</v>
      </c>
      <c r="C17" s="6" t="s">
        <v>168</v>
      </c>
      <c r="D17" s="6" t="s">
        <v>134</v>
      </c>
      <c r="E17" s="6" t="s">
        <v>134</v>
      </c>
      <c r="F17" s="6" t="s">
        <v>134</v>
      </c>
      <c r="G17" s="6" t="s">
        <v>134</v>
      </c>
      <c r="H17" s="64" t="s">
        <v>134</v>
      </c>
      <c r="I17" s="6">
        <v>2003</v>
      </c>
      <c r="J17" s="6">
        <v>2005</v>
      </c>
      <c r="K17" s="6">
        <v>2002</v>
      </c>
      <c r="L17" s="6">
        <v>2004</v>
      </c>
      <c r="M17" s="64">
        <v>2004</v>
      </c>
      <c r="N17" s="6">
        <f ca="1">(YEAR(TODAY())-I17+YEAR(TODAY())-J17+YEAR(TODAY())-K17+YEAR(TODAY())-L17)/4</f>
        <v>17.5</v>
      </c>
      <c r="O17" s="6" t="str">
        <f ca="1">IF(N17&lt;19,VLOOKUP(N17,$T$4:$V$14,3),"")</f>
        <v>J</v>
      </c>
    </row>
  </sheetData>
  <mergeCells count="1">
    <mergeCell ref="B1:O1"/>
  </mergeCells>
  <conditionalFormatting sqref="N2:N1048576">
    <cfRule type="cellIs" dxfId="2" priority="1" operator="equal">
      <formula>2019</formula>
    </cfRule>
  </conditionalFormatting>
  <hyperlinks>
    <hyperlink ref="B2" location="Übersicht!A1" display="Zur Übersicht" xr:uid="{00000000-0004-0000-0500-000000000000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7"/>
  <sheetViews>
    <sheetView workbookViewId="0">
      <selection activeCell="B19" sqref="B19"/>
    </sheetView>
  </sheetViews>
  <sheetFormatPr baseColWidth="10" defaultRowHeight="15" x14ac:dyDescent="0.25"/>
  <cols>
    <col min="1" max="1" width="3.7109375" bestFit="1" customWidth="1"/>
    <col min="2" max="2" width="86.5703125" customWidth="1"/>
    <col min="3" max="3" width="19.28515625" customWidth="1"/>
    <col min="4" max="7" width="8" bestFit="1" customWidth="1"/>
    <col min="8" max="8" width="9.28515625" bestFit="1" customWidth="1"/>
    <col min="9" max="12" width="9.85546875" bestFit="1" customWidth="1"/>
    <col min="13" max="13" width="11.140625" bestFit="1" customWidth="1"/>
  </cols>
  <sheetData>
    <row r="1" spans="1:23" x14ac:dyDescent="0.25">
      <c r="B1" s="41" t="s">
        <v>69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3" x14ac:dyDescent="0.25">
      <c r="B2" s="28" t="s">
        <v>82</v>
      </c>
    </row>
    <row r="3" spans="1:23" x14ac:dyDescent="0.25">
      <c r="A3" s="9" t="s">
        <v>24</v>
      </c>
      <c r="B3" s="9" t="s">
        <v>31</v>
      </c>
      <c r="C3" s="9" t="s">
        <v>54</v>
      </c>
      <c r="D3" s="9" t="s">
        <v>32</v>
      </c>
      <c r="E3" s="9" t="s">
        <v>33</v>
      </c>
      <c r="F3" s="9" t="s">
        <v>34</v>
      </c>
      <c r="G3" s="9" t="s">
        <v>35</v>
      </c>
      <c r="H3" s="9" t="s">
        <v>67</v>
      </c>
      <c r="I3" s="9" t="s">
        <v>36</v>
      </c>
      <c r="J3" s="9" t="s">
        <v>37</v>
      </c>
      <c r="K3" s="9" t="s">
        <v>38</v>
      </c>
      <c r="L3" s="9" t="s">
        <v>39</v>
      </c>
      <c r="M3" s="9" t="s">
        <v>55</v>
      </c>
      <c r="N3" s="9" t="s">
        <v>40</v>
      </c>
      <c r="O3" s="9" t="s">
        <v>41</v>
      </c>
    </row>
    <row r="4" spans="1:23" x14ac:dyDescent="0.25">
      <c r="A4" s="6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6">
        <f ca="1">(YEAR(TODAY())-I4+YEAR(TODAY())-J4+YEAR(TODAY())-K4+YEAR(TODAY())-L4)/4</f>
        <v>2021</v>
      </c>
      <c r="O4" s="6" t="str">
        <f ca="1">IF(N4&lt;19,VLOOKUP(N4,$T$4:$V$14,3),"")</f>
        <v/>
      </c>
      <c r="T4">
        <v>0</v>
      </c>
      <c r="U4">
        <v>18</v>
      </c>
      <c r="V4" t="s">
        <v>52</v>
      </c>
      <c r="W4">
        <f ca="1">COUNTIF($O$4:$O$13,V4)</f>
        <v>0</v>
      </c>
    </row>
    <row r="5" spans="1:23" x14ac:dyDescent="0.25">
      <c r="A5" s="6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6">
        <f t="shared" ref="N5:N14" ca="1" si="0">(YEAR(TODAY())-I5+YEAR(TODAY())-J5+YEAR(TODAY())-K5+YEAR(TODAY())-L5)/4</f>
        <v>2021</v>
      </c>
      <c r="O5" s="6" t="str">
        <f t="shared" ref="O5:O14" ca="1" si="1">IF(N5&lt;19,VLOOKUP(N5,$T$4:$V$14,3),"")</f>
        <v/>
      </c>
    </row>
    <row r="6" spans="1:23" x14ac:dyDescent="0.25">
      <c r="A6" s="6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6">
        <f t="shared" ca="1" si="0"/>
        <v>2021</v>
      </c>
      <c r="O6" s="6" t="str">
        <f t="shared" ca="1" si="1"/>
        <v/>
      </c>
    </row>
    <row r="7" spans="1:23" x14ac:dyDescent="0.25">
      <c r="A7" s="6">
        <v>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6">
        <f t="shared" ca="1" si="0"/>
        <v>2021</v>
      </c>
      <c r="O7" s="6" t="str">
        <f t="shared" ca="1" si="1"/>
        <v/>
      </c>
    </row>
    <row r="8" spans="1:23" x14ac:dyDescent="0.25">
      <c r="A8" s="6"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6">
        <f t="shared" ca="1" si="0"/>
        <v>2021</v>
      </c>
      <c r="O8" s="6" t="str">
        <f t="shared" ca="1" si="1"/>
        <v/>
      </c>
    </row>
    <row r="9" spans="1:23" x14ac:dyDescent="0.25">
      <c r="A9" s="6">
        <v>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6">
        <f t="shared" ca="1" si="0"/>
        <v>2021</v>
      </c>
      <c r="O9" s="6" t="str">
        <f t="shared" ca="1" si="1"/>
        <v/>
      </c>
    </row>
    <row r="10" spans="1:23" x14ac:dyDescent="0.25">
      <c r="A10" s="6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6">
        <f t="shared" ca="1" si="0"/>
        <v>2021</v>
      </c>
      <c r="O10" s="6" t="str">
        <f t="shared" ca="1" si="1"/>
        <v/>
      </c>
    </row>
    <row r="11" spans="1:23" x14ac:dyDescent="0.25">
      <c r="A11" s="6"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6">
        <f t="shared" ca="1" si="0"/>
        <v>2021</v>
      </c>
      <c r="O11" s="6" t="str">
        <f t="shared" ca="1" si="1"/>
        <v/>
      </c>
    </row>
    <row r="12" spans="1:23" x14ac:dyDescent="0.25">
      <c r="A12" s="6">
        <v>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6">
        <f t="shared" ca="1" si="0"/>
        <v>2021</v>
      </c>
      <c r="O12" s="6" t="str">
        <f t="shared" ca="1" si="1"/>
        <v/>
      </c>
    </row>
    <row r="13" spans="1:23" x14ac:dyDescent="0.25">
      <c r="A13" s="6">
        <v>10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6">
        <f t="shared" ca="1" si="0"/>
        <v>2021</v>
      </c>
      <c r="O13" s="6" t="str">
        <f t="shared" ca="1" si="1"/>
        <v/>
      </c>
    </row>
    <row r="16" spans="1:23" x14ac:dyDescent="0.25">
      <c r="B16" s="63" t="s">
        <v>74</v>
      </c>
    </row>
    <row r="17" spans="2:15" x14ac:dyDescent="0.25">
      <c r="B17" s="6" t="s">
        <v>73</v>
      </c>
      <c r="C17" s="6" t="s">
        <v>168</v>
      </c>
      <c r="D17" s="6" t="s">
        <v>134</v>
      </c>
      <c r="E17" s="6" t="s">
        <v>134</v>
      </c>
      <c r="F17" s="6" t="s">
        <v>134</v>
      </c>
      <c r="G17" s="6" t="s">
        <v>134</v>
      </c>
      <c r="H17" s="64" t="s">
        <v>134</v>
      </c>
      <c r="I17" s="6">
        <v>2003</v>
      </c>
      <c r="J17" s="6">
        <v>2005</v>
      </c>
      <c r="K17" s="6">
        <v>2002</v>
      </c>
      <c r="L17" s="6">
        <v>2004</v>
      </c>
      <c r="M17" s="64">
        <v>2004</v>
      </c>
      <c r="N17" s="6">
        <f ca="1">(YEAR(TODAY())-I17+YEAR(TODAY())-J17+YEAR(TODAY())-K17+YEAR(TODAY())-L17)/4</f>
        <v>17.5</v>
      </c>
      <c r="O17" s="6" t="str">
        <f ca="1">IF(N17&lt;19,VLOOKUP(N17,$T$4:$V$14,3),"")</f>
        <v>J</v>
      </c>
    </row>
  </sheetData>
  <mergeCells count="1">
    <mergeCell ref="B1:O1"/>
  </mergeCells>
  <conditionalFormatting sqref="N2:N1048576">
    <cfRule type="cellIs" dxfId="1" priority="1" operator="equal">
      <formula>2019</formula>
    </cfRule>
  </conditionalFormatting>
  <hyperlinks>
    <hyperlink ref="B2" location="Übersicht!A1" display="Zur Übersicht" xr:uid="{00000000-0004-0000-0600-000000000000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3"/>
  <sheetViews>
    <sheetView workbookViewId="0">
      <selection activeCell="C4" sqref="C4"/>
    </sheetView>
  </sheetViews>
  <sheetFormatPr baseColWidth="10" defaultRowHeight="15" x14ac:dyDescent="0.25"/>
  <cols>
    <col min="2" max="2" width="3.28515625" bestFit="1" customWidth="1"/>
    <col min="3" max="3" width="14" customWidth="1"/>
    <col min="4" max="4" width="15.42578125" customWidth="1"/>
    <col min="9" max="9" width="13" bestFit="1" customWidth="1"/>
  </cols>
  <sheetData>
    <row r="1" spans="1:13" x14ac:dyDescent="0.25">
      <c r="C1" s="41" t="s">
        <v>70</v>
      </c>
      <c r="D1" s="41"/>
      <c r="E1" s="41"/>
      <c r="F1" s="41"/>
      <c r="G1" s="41"/>
      <c r="H1" s="41"/>
      <c r="I1" s="41"/>
    </row>
    <row r="2" spans="1:13" x14ac:dyDescent="0.25">
      <c r="C2" s="28" t="s">
        <v>82</v>
      </c>
    </row>
    <row r="3" spans="1:13" ht="30.75" customHeight="1" x14ac:dyDescent="0.25">
      <c r="A3" s="9" t="s">
        <v>24</v>
      </c>
      <c r="B3" s="9"/>
      <c r="C3" s="9" t="s">
        <v>25</v>
      </c>
      <c r="D3" s="9" t="s">
        <v>26</v>
      </c>
      <c r="E3" s="10" t="s">
        <v>30</v>
      </c>
      <c r="F3" s="9" t="s">
        <v>27</v>
      </c>
      <c r="G3" s="9" t="s">
        <v>28</v>
      </c>
      <c r="H3" s="17" t="s">
        <v>29</v>
      </c>
      <c r="I3" s="18" t="s">
        <v>58</v>
      </c>
      <c r="L3" s="16" t="s">
        <v>57</v>
      </c>
      <c r="M3">
        <f>COUNTIF($I$4:$I$43,"OK")</f>
        <v>0</v>
      </c>
    </row>
    <row r="4" spans="1:13" x14ac:dyDescent="0.25">
      <c r="A4" s="60">
        <v>1</v>
      </c>
      <c r="B4" s="12"/>
      <c r="C4" s="15"/>
      <c r="D4" s="15"/>
      <c r="E4" s="15"/>
      <c r="F4" s="15"/>
      <c r="G4" s="15"/>
      <c r="H4" s="6">
        <f t="shared" ref="H4:H23" ca="1" si="0">YEAR(TODAY())-G4</f>
        <v>2021</v>
      </c>
      <c r="I4" t="str">
        <f>IF(AND(ISNUMBER(G4),ISNUMBER(G5),ISNUMBER(G6),ISNUMBER(G7),ISNUMBER(G8)),"OK","unvollständig")</f>
        <v>unvollständig</v>
      </c>
    </row>
    <row r="5" spans="1:13" x14ac:dyDescent="0.25">
      <c r="A5" s="61"/>
      <c r="B5" s="13"/>
      <c r="C5" s="15"/>
      <c r="D5" s="15"/>
      <c r="E5" s="15"/>
      <c r="F5" s="15"/>
      <c r="G5" s="15"/>
      <c r="H5" s="6">
        <f t="shared" ca="1" si="0"/>
        <v>2021</v>
      </c>
    </row>
    <row r="6" spans="1:13" x14ac:dyDescent="0.25">
      <c r="A6" s="61"/>
      <c r="B6" s="13"/>
      <c r="C6" s="15"/>
      <c r="D6" s="15"/>
      <c r="E6" s="15"/>
      <c r="F6" s="15"/>
      <c r="G6" s="15"/>
      <c r="H6" s="6">
        <f t="shared" ca="1" si="0"/>
        <v>2021</v>
      </c>
    </row>
    <row r="7" spans="1:13" x14ac:dyDescent="0.25">
      <c r="A7" s="61"/>
      <c r="B7" s="13"/>
      <c r="C7" s="15"/>
      <c r="D7" s="15"/>
      <c r="E7" s="15"/>
      <c r="F7" s="15"/>
      <c r="G7" s="15"/>
      <c r="H7" s="6">
        <f t="shared" ca="1" si="0"/>
        <v>2021</v>
      </c>
    </row>
    <row r="8" spans="1:13" x14ac:dyDescent="0.25">
      <c r="A8" s="62"/>
      <c r="B8" s="14" t="s">
        <v>56</v>
      </c>
      <c r="C8" s="15"/>
      <c r="D8" s="15"/>
      <c r="E8" s="15"/>
      <c r="F8" s="15"/>
      <c r="G8" s="15"/>
      <c r="H8" s="6">
        <f t="shared" ca="1" si="0"/>
        <v>2021</v>
      </c>
    </row>
    <row r="9" spans="1:13" x14ac:dyDescent="0.25">
      <c r="A9" s="60">
        <v>2</v>
      </c>
      <c r="B9" s="12"/>
      <c r="C9" s="15"/>
      <c r="D9" s="15"/>
      <c r="E9" s="15"/>
      <c r="F9" s="15"/>
      <c r="G9" s="15"/>
      <c r="H9" s="6">
        <f t="shared" ca="1" si="0"/>
        <v>2021</v>
      </c>
      <c r="I9" t="str">
        <f>IF(AND(ISNUMBER(G9),ISNUMBER(G10),ISNUMBER(G11),ISNUMBER(G12),ISNUMBER(G13)),"OK","unvollständig")</f>
        <v>unvollständig</v>
      </c>
    </row>
    <row r="10" spans="1:13" x14ac:dyDescent="0.25">
      <c r="A10" s="61"/>
      <c r="B10" s="13"/>
      <c r="C10" s="15"/>
      <c r="D10" s="15"/>
      <c r="E10" s="15"/>
      <c r="F10" s="15"/>
      <c r="G10" s="15"/>
      <c r="H10" s="6">
        <f t="shared" ca="1" si="0"/>
        <v>2021</v>
      </c>
    </row>
    <row r="11" spans="1:13" x14ac:dyDescent="0.25">
      <c r="A11" s="61"/>
      <c r="B11" s="13"/>
      <c r="C11" s="15"/>
      <c r="D11" s="15"/>
      <c r="E11" s="15"/>
      <c r="F11" s="15"/>
      <c r="G11" s="15"/>
      <c r="H11" s="6">
        <f t="shared" ca="1" si="0"/>
        <v>2021</v>
      </c>
    </row>
    <row r="12" spans="1:13" x14ac:dyDescent="0.25">
      <c r="A12" s="61"/>
      <c r="B12" s="13"/>
      <c r="C12" s="15"/>
      <c r="D12" s="15"/>
      <c r="E12" s="15"/>
      <c r="F12" s="15"/>
      <c r="G12" s="15"/>
      <c r="H12" s="6">
        <f t="shared" ca="1" si="0"/>
        <v>2021</v>
      </c>
    </row>
    <row r="13" spans="1:13" x14ac:dyDescent="0.25">
      <c r="A13" s="62"/>
      <c r="B13" s="14" t="s">
        <v>56</v>
      </c>
      <c r="C13" s="15"/>
      <c r="D13" s="15"/>
      <c r="E13" s="15"/>
      <c r="F13" s="15"/>
      <c r="G13" s="15"/>
      <c r="H13" s="6">
        <f t="shared" ca="1" si="0"/>
        <v>2021</v>
      </c>
    </row>
    <row r="14" spans="1:13" x14ac:dyDescent="0.25">
      <c r="A14" s="60">
        <v>3</v>
      </c>
      <c r="B14" s="12"/>
      <c r="C14" s="15"/>
      <c r="D14" s="15"/>
      <c r="E14" s="15"/>
      <c r="F14" s="15"/>
      <c r="G14" s="15"/>
      <c r="H14" s="6">
        <f t="shared" ca="1" si="0"/>
        <v>2021</v>
      </c>
      <c r="I14" t="str">
        <f>IF(AND(ISNUMBER(G14),ISNUMBER(G15),ISNUMBER(G16),ISNUMBER(G17),ISNUMBER(G18)),"OK","unvollständig")</f>
        <v>unvollständig</v>
      </c>
    </row>
    <row r="15" spans="1:13" x14ac:dyDescent="0.25">
      <c r="A15" s="61"/>
      <c r="B15" s="13"/>
      <c r="C15" s="15"/>
      <c r="D15" s="15"/>
      <c r="E15" s="15"/>
      <c r="F15" s="15"/>
      <c r="G15" s="15"/>
      <c r="H15" s="6">
        <f t="shared" ca="1" si="0"/>
        <v>2021</v>
      </c>
    </row>
    <row r="16" spans="1:13" x14ac:dyDescent="0.25">
      <c r="A16" s="61"/>
      <c r="B16" s="13"/>
      <c r="C16" s="15"/>
      <c r="D16" s="15"/>
      <c r="E16" s="15"/>
      <c r="F16" s="15"/>
      <c r="G16" s="15"/>
      <c r="H16" s="6">
        <f t="shared" ca="1" si="0"/>
        <v>2021</v>
      </c>
    </row>
    <row r="17" spans="1:9" x14ac:dyDescent="0.25">
      <c r="A17" s="61"/>
      <c r="B17" s="13"/>
      <c r="C17" s="15"/>
      <c r="D17" s="15"/>
      <c r="E17" s="15"/>
      <c r="F17" s="15"/>
      <c r="G17" s="15"/>
      <c r="H17" s="6">
        <f t="shared" ca="1" si="0"/>
        <v>2021</v>
      </c>
    </row>
    <row r="18" spans="1:9" x14ac:dyDescent="0.25">
      <c r="A18" s="62"/>
      <c r="B18" s="14" t="s">
        <v>56</v>
      </c>
      <c r="C18" s="15"/>
      <c r="D18" s="15"/>
      <c r="E18" s="15"/>
      <c r="F18" s="15"/>
      <c r="G18" s="15"/>
      <c r="H18" s="6">
        <f t="shared" ca="1" si="0"/>
        <v>2021</v>
      </c>
    </row>
    <row r="19" spans="1:9" x14ac:dyDescent="0.25">
      <c r="A19" s="60">
        <v>4</v>
      </c>
      <c r="B19" s="12"/>
      <c r="C19" s="15"/>
      <c r="D19" s="15"/>
      <c r="E19" s="15"/>
      <c r="F19" s="15"/>
      <c r="G19" s="15"/>
      <c r="H19" s="6">
        <f t="shared" ca="1" si="0"/>
        <v>2021</v>
      </c>
      <c r="I19" t="str">
        <f>IF(AND(ISNUMBER(G19),ISNUMBER(G20),ISNUMBER(G21),ISNUMBER(G22),ISNUMBER(G23)),"OK","unvollständig")</f>
        <v>unvollständig</v>
      </c>
    </row>
    <row r="20" spans="1:9" x14ac:dyDescent="0.25">
      <c r="A20" s="61"/>
      <c r="B20" s="13"/>
      <c r="C20" s="15"/>
      <c r="D20" s="15"/>
      <c r="E20" s="15"/>
      <c r="F20" s="15"/>
      <c r="G20" s="15"/>
      <c r="H20" s="6">
        <f t="shared" ca="1" si="0"/>
        <v>2021</v>
      </c>
    </row>
    <row r="21" spans="1:9" x14ac:dyDescent="0.25">
      <c r="A21" s="61"/>
      <c r="B21" s="13"/>
      <c r="C21" s="15"/>
      <c r="D21" s="15"/>
      <c r="E21" s="15"/>
      <c r="F21" s="15"/>
      <c r="G21" s="15"/>
      <c r="H21" s="6">
        <f t="shared" ca="1" si="0"/>
        <v>2021</v>
      </c>
    </row>
    <row r="22" spans="1:9" x14ac:dyDescent="0.25">
      <c r="A22" s="61"/>
      <c r="B22" s="13"/>
      <c r="C22" s="15"/>
      <c r="D22" s="15"/>
      <c r="E22" s="15"/>
      <c r="F22" s="15"/>
      <c r="G22" s="15"/>
      <c r="H22" s="6">
        <f t="shared" ca="1" si="0"/>
        <v>2021</v>
      </c>
    </row>
    <row r="23" spans="1:9" x14ac:dyDescent="0.25">
      <c r="A23" s="62"/>
      <c r="B23" s="14" t="s">
        <v>56</v>
      </c>
      <c r="C23" s="15"/>
      <c r="D23" s="15"/>
      <c r="E23" s="15"/>
      <c r="F23" s="15"/>
      <c r="G23" s="15"/>
      <c r="H23" s="6">
        <f t="shared" ca="1" si="0"/>
        <v>2021</v>
      </c>
    </row>
    <row r="24" spans="1:9" x14ac:dyDescent="0.25">
      <c r="A24" s="60">
        <v>5</v>
      </c>
      <c r="B24" s="12"/>
      <c r="C24" s="15"/>
      <c r="D24" s="15"/>
      <c r="E24" s="15"/>
      <c r="F24" s="15"/>
      <c r="G24" s="15"/>
      <c r="H24" s="6">
        <f t="shared" ref="H24:H38" ca="1" si="1">YEAR(TODAY())-G24</f>
        <v>2021</v>
      </c>
      <c r="I24" t="str">
        <f>IF(AND(ISNUMBER(G24),ISNUMBER(G25),ISNUMBER(G26),ISNUMBER(G27),ISNUMBER(G28)),"OK","unvollständig")</f>
        <v>unvollständig</v>
      </c>
    </row>
    <row r="25" spans="1:9" x14ac:dyDescent="0.25">
      <c r="A25" s="61"/>
      <c r="B25" s="13"/>
      <c r="C25" s="15"/>
      <c r="D25" s="15"/>
      <c r="E25" s="15"/>
      <c r="F25" s="15"/>
      <c r="G25" s="15"/>
      <c r="H25" s="6">
        <f t="shared" ca="1" si="1"/>
        <v>2021</v>
      </c>
    </row>
    <row r="26" spans="1:9" x14ac:dyDescent="0.25">
      <c r="A26" s="61"/>
      <c r="B26" s="13"/>
      <c r="C26" s="15"/>
      <c r="D26" s="15"/>
      <c r="E26" s="15"/>
      <c r="F26" s="15"/>
      <c r="G26" s="15"/>
      <c r="H26" s="6">
        <f t="shared" ca="1" si="1"/>
        <v>2021</v>
      </c>
    </row>
    <row r="27" spans="1:9" x14ac:dyDescent="0.25">
      <c r="A27" s="61"/>
      <c r="B27" s="13"/>
      <c r="C27" s="15"/>
      <c r="D27" s="15"/>
      <c r="E27" s="15"/>
      <c r="F27" s="15"/>
      <c r="G27" s="15"/>
      <c r="H27" s="6">
        <f t="shared" ca="1" si="1"/>
        <v>2021</v>
      </c>
    </row>
    <row r="28" spans="1:9" x14ac:dyDescent="0.25">
      <c r="A28" s="62"/>
      <c r="B28" s="14" t="s">
        <v>56</v>
      </c>
      <c r="C28" s="15"/>
      <c r="D28" s="15"/>
      <c r="E28" s="15"/>
      <c r="F28" s="15"/>
      <c r="G28" s="15"/>
      <c r="H28" s="6">
        <f t="shared" ca="1" si="1"/>
        <v>2021</v>
      </c>
    </row>
    <row r="29" spans="1:9" x14ac:dyDescent="0.25">
      <c r="A29" s="60">
        <v>6</v>
      </c>
      <c r="B29" s="12"/>
      <c r="C29" s="15"/>
      <c r="D29" s="15"/>
      <c r="E29" s="15"/>
      <c r="F29" s="15"/>
      <c r="G29" s="15"/>
      <c r="H29" s="6">
        <f t="shared" ca="1" si="1"/>
        <v>2021</v>
      </c>
      <c r="I29" t="str">
        <f>IF(AND(ISNUMBER(G29),ISNUMBER(G30),ISNUMBER(G31),ISNUMBER(G32),ISNUMBER(G33)),"OK","unvollständig")</f>
        <v>unvollständig</v>
      </c>
    </row>
    <row r="30" spans="1:9" x14ac:dyDescent="0.25">
      <c r="A30" s="61"/>
      <c r="B30" s="13"/>
      <c r="C30" s="15"/>
      <c r="D30" s="15"/>
      <c r="E30" s="15"/>
      <c r="F30" s="15"/>
      <c r="G30" s="15"/>
      <c r="H30" s="6">
        <f t="shared" ca="1" si="1"/>
        <v>2021</v>
      </c>
    </row>
    <row r="31" spans="1:9" x14ac:dyDescent="0.25">
      <c r="A31" s="61"/>
      <c r="B31" s="13"/>
      <c r="C31" s="15"/>
      <c r="D31" s="15"/>
      <c r="E31" s="15"/>
      <c r="F31" s="15"/>
      <c r="G31" s="15"/>
      <c r="H31" s="6">
        <f t="shared" ca="1" si="1"/>
        <v>2021</v>
      </c>
    </row>
    <row r="32" spans="1:9" x14ac:dyDescent="0.25">
      <c r="A32" s="61"/>
      <c r="B32" s="13"/>
      <c r="C32" s="15"/>
      <c r="D32" s="15"/>
      <c r="E32" s="15"/>
      <c r="F32" s="15"/>
      <c r="G32" s="15"/>
      <c r="H32" s="6">
        <f t="shared" ca="1" si="1"/>
        <v>2021</v>
      </c>
    </row>
    <row r="33" spans="1:9" x14ac:dyDescent="0.25">
      <c r="A33" s="62"/>
      <c r="B33" s="14" t="s">
        <v>56</v>
      </c>
      <c r="C33" s="15"/>
      <c r="D33" s="15"/>
      <c r="E33" s="15"/>
      <c r="F33" s="15"/>
      <c r="G33" s="15"/>
      <c r="H33" s="6">
        <f t="shared" ca="1" si="1"/>
        <v>2021</v>
      </c>
    </row>
    <row r="34" spans="1:9" x14ac:dyDescent="0.25">
      <c r="A34" s="60">
        <v>7</v>
      </c>
      <c r="B34" s="12"/>
      <c r="C34" s="15"/>
      <c r="D34" s="15"/>
      <c r="E34" s="15"/>
      <c r="F34" s="15"/>
      <c r="G34" s="15"/>
      <c r="H34" s="6">
        <f t="shared" ca="1" si="1"/>
        <v>2021</v>
      </c>
      <c r="I34" t="str">
        <f>IF(AND(ISNUMBER(G34),ISNUMBER(G35),ISNUMBER(G36),ISNUMBER(G37),ISNUMBER(G38)),"OK","unvollständig")</f>
        <v>unvollständig</v>
      </c>
    </row>
    <row r="35" spans="1:9" x14ac:dyDescent="0.25">
      <c r="A35" s="61"/>
      <c r="B35" s="13"/>
      <c r="C35" s="15"/>
      <c r="D35" s="15"/>
      <c r="E35" s="15"/>
      <c r="F35" s="15"/>
      <c r="G35" s="15"/>
      <c r="H35" s="6">
        <f t="shared" ca="1" si="1"/>
        <v>2021</v>
      </c>
    </row>
    <row r="36" spans="1:9" x14ac:dyDescent="0.25">
      <c r="A36" s="61"/>
      <c r="B36" s="13"/>
      <c r="C36" s="15"/>
      <c r="D36" s="15"/>
      <c r="E36" s="15"/>
      <c r="F36" s="15"/>
      <c r="G36" s="15"/>
      <c r="H36" s="6">
        <f t="shared" ca="1" si="1"/>
        <v>2021</v>
      </c>
    </row>
    <row r="37" spans="1:9" x14ac:dyDescent="0.25">
      <c r="A37" s="61"/>
      <c r="B37" s="13"/>
      <c r="C37" s="15"/>
      <c r="D37" s="15"/>
      <c r="E37" s="15"/>
      <c r="F37" s="15"/>
      <c r="G37" s="15"/>
      <c r="H37" s="6">
        <f t="shared" ca="1" si="1"/>
        <v>2021</v>
      </c>
    </row>
    <row r="38" spans="1:9" x14ac:dyDescent="0.25">
      <c r="A38" s="62"/>
      <c r="B38" s="14" t="s">
        <v>56</v>
      </c>
      <c r="C38" s="15"/>
      <c r="D38" s="15"/>
      <c r="E38" s="15"/>
      <c r="F38" s="15"/>
      <c r="G38" s="15"/>
      <c r="H38" s="6">
        <f t="shared" ca="1" si="1"/>
        <v>2021</v>
      </c>
    </row>
    <row r="39" spans="1:9" x14ac:dyDescent="0.25">
      <c r="A39" s="60">
        <v>8</v>
      </c>
      <c r="B39" s="12"/>
      <c r="C39" s="15"/>
      <c r="D39" s="15"/>
      <c r="E39" s="15"/>
      <c r="F39" s="15"/>
      <c r="G39" s="15"/>
      <c r="H39" s="6">
        <f t="shared" ref="H39:H43" ca="1" si="2">YEAR(TODAY())-G39</f>
        <v>2021</v>
      </c>
      <c r="I39" t="str">
        <f>IF(AND(ISNUMBER(G39),ISNUMBER(G40),ISNUMBER(G41),ISNUMBER(G42),ISNUMBER(G43)),"OK","unvollständig")</f>
        <v>unvollständig</v>
      </c>
    </row>
    <row r="40" spans="1:9" x14ac:dyDescent="0.25">
      <c r="A40" s="61"/>
      <c r="B40" s="13"/>
      <c r="C40" s="15"/>
      <c r="D40" s="15"/>
      <c r="E40" s="15"/>
      <c r="F40" s="15"/>
      <c r="G40" s="15"/>
      <c r="H40" s="6">
        <f t="shared" ca="1" si="2"/>
        <v>2021</v>
      </c>
    </row>
    <row r="41" spans="1:9" x14ac:dyDescent="0.25">
      <c r="A41" s="61"/>
      <c r="B41" s="13"/>
      <c r="C41" s="15"/>
      <c r="D41" s="15"/>
      <c r="E41" s="15"/>
      <c r="F41" s="15"/>
      <c r="G41" s="15"/>
      <c r="H41" s="6">
        <f t="shared" ca="1" si="2"/>
        <v>2021</v>
      </c>
    </row>
    <row r="42" spans="1:9" x14ac:dyDescent="0.25">
      <c r="A42" s="61"/>
      <c r="B42" s="13"/>
      <c r="C42" s="15"/>
      <c r="D42" s="15"/>
      <c r="E42" s="15"/>
      <c r="F42" s="15"/>
      <c r="G42" s="15"/>
      <c r="H42" s="6">
        <f t="shared" ca="1" si="2"/>
        <v>2021</v>
      </c>
    </row>
    <row r="43" spans="1:9" x14ac:dyDescent="0.25">
      <c r="A43" s="62"/>
      <c r="B43" s="14" t="s">
        <v>56</v>
      </c>
      <c r="C43" s="15"/>
      <c r="D43" s="15"/>
      <c r="E43" s="15"/>
      <c r="F43" s="15"/>
      <c r="G43" s="15"/>
      <c r="H43" s="6">
        <f t="shared" ca="1" si="2"/>
        <v>2021</v>
      </c>
    </row>
  </sheetData>
  <mergeCells count="9">
    <mergeCell ref="C1:I1"/>
    <mergeCell ref="A34:A38"/>
    <mergeCell ref="A39:A43"/>
    <mergeCell ref="A24:A28"/>
    <mergeCell ref="A29:A33"/>
    <mergeCell ref="A4:A8"/>
    <mergeCell ref="A9:A13"/>
    <mergeCell ref="A14:A18"/>
    <mergeCell ref="A19:A23"/>
  </mergeCells>
  <conditionalFormatting sqref="H4:H1048576">
    <cfRule type="cellIs" dxfId="0" priority="1" operator="greaterThan">
      <formula>100</formula>
    </cfRule>
  </conditionalFormatting>
  <hyperlinks>
    <hyperlink ref="C2" location="Übersicht!A1" display="Zur Übersicht" xr:uid="{00000000-0004-0000-0700-000000000000}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Übersicht</vt:lpstr>
      <vt:lpstr>Vereinskürzel</vt:lpstr>
      <vt:lpstr>Rennen 1_M4x-</vt:lpstr>
      <vt:lpstr>Rennen 2_W4x-</vt:lpstr>
      <vt:lpstr>Rennen 3_Mix4x-</vt:lpstr>
      <vt:lpstr>Rennen 4_JM-4x+</vt:lpstr>
      <vt:lpstr>Rennen5_JW-4x+</vt:lpstr>
      <vt:lpstr>Rennen 6_C-4x+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Karola</dc:creator>
  <cp:lastModifiedBy>Karola</cp:lastModifiedBy>
  <dcterms:created xsi:type="dcterms:W3CDTF">2019-06-11T15:14:36Z</dcterms:created>
  <dcterms:modified xsi:type="dcterms:W3CDTF">2021-07-01T22:27:46Z</dcterms:modified>
</cp:coreProperties>
</file>